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ه لبرنامج التجسير\"/>
    </mc:Choice>
  </mc:AlternateContent>
  <xr:revisionPtr revIDLastSave="0" documentId="13_ncr:1_{BD24DC29-3619-4284-9755-D72FF1A52366}" xr6:coauthVersionLast="47" xr6:coauthVersionMax="47" xr10:uidLastSave="{00000000-0000-0000-0000-000000000000}"/>
  <bookViews>
    <workbookView xWindow="28680" yWindow="-120" windowWidth="29040" windowHeight="15720" activeTab="1" xr2:uid="{9281DCDA-E2FB-4FBD-8D32-66BC457CCFD8}"/>
  </bookViews>
  <sheets>
    <sheet name="مكافأة التدريس" sheetId="1" r:id="rId1"/>
    <sheet name="مسير مكافأة التدريس " sheetId="2" r:id="rId2"/>
  </sheets>
  <externalReferences>
    <externalReference r:id="rId3"/>
  </externalReferences>
  <definedNames>
    <definedName name="_xlnm.Print_Area" localSheetId="1">'مسير مكافأة التدريس '!$A$1:$M$45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C8" i="2"/>
  <c r="C6" i="2"/>
  <c r="C42" i="2"/>
  <c r="C41" i="2"/>
  <c r="C40" i="2"/>
  <c r="L37" i="2"/>
  <c r="H37" i="2"/>
  <c r="E37" i="2"/>
  <c r="C37" i="2"/>
  <c r="B37" i="2"/>
  <c r="L36" i="2"/>
  <c r="H36" i="2"/>
  <c r="E36" i="2"/>
  <c r="C36" i="2"/>
  <c r="B36" i="2"/>
  <c r="L35" i="2"/>
  <c r="H35" i="2"/>
  <c r="E35" i="2"/>
  <c r="C35" i="2"/>
  <c r="B35" i="2"/>
  <c r="L34" i="2"/>
  <c r="H34" i="2"/>
  <c r="E34" i="2"/>
  <c r="C34" i="2"/>
  <c r="B34" i="2"/>
  <c r="L33" i="2"/>
  <c r="H33" i="2"/>
  <c r="E33" i="2"/>
  <c r="C33" i="2"/>
  <c r="B33" i="2"/>
  <c r="L32" i="2"/>
  <c r="H32" i="2"/>
  <c r="E32" i="2"/>
  <c r="C32" i="2"/>
  <c r="B32" i="2"/>
  <c r="L31" i="2"/>
  <c r="H31" i="2"/>
  <c r="E31" i="2"/>
  <c r="C31" i="2"/>
  <c r="B31" i="2"/>
  <c r="L30" i="2"/>
  <c r="H30" i="2"/>
  <c r="E30" i="2"/>
  <c r="C30" i="2"/>
  <c r="B30" i="2"/>
  <c r="L29" i="2"/>
  <c r="H29" i="2"/>
  <c r="E29" i="2"/>
  <c r="C29" i="2"/>
  <c r="B29" i="2"/>
  <c r="L28" i="2"/>
  <c r="H28" i="2"/>
  <c r="E28" i="2"/>
  <c r="C28" i="2"/>
  <c r="B28" i="2"/>
  <c r="L27" i="2"/>
  <c r="H27" i="2"/>
  <c r="E27" i="2"/>
  <c r="C27" i="2"/>
  <c r="B27" i="2"/>
  <c r="L26" i="2"/>
  <c r="H26" i="2"/>
  <c r="E26" i="2"/>
  <c r="C26" i="2"/>
  <c r="B26" i="2"/>
  <c r="L25" i="2"/>
  <c r="H25" i="2"/>
  <c r="E25" i="2"/>
  <c r="C25" i="2"/>
  <c r="B25" i="2"/>
  <c r="L24" i="2"/>
  <c r="H24" i="2"/>
  <c r="E24" i="2"/>
  <c r="C24" i="2"/>
  <c r="B24" i="2"/>
  <c r="L23" i="2"/>
  <c r="H23" i="2"/>
  <c r="E23" i="2"/>
  <c r="C23" i="2"/>
  <c r="B23" i="2"/>
  <c r="L22" i="2"/>
  <c r="H22" i="2"/>
  <c r="E22" i="2"/>
  <c r="C22" i="2"/>
  <c r="B22" i="2"/>
  <c r="L21" i="2"/>
  <c r="H21" i="2"/>
  <c r="E21" i="2"/>
  <c r="C21" i="2"/>
  <c r="B21" i="2"/>
  <c r="L20" i="2"/>
  <c r="H20" i="2"/>
  <c r="E20" i="2"/>
  <c r="C20" i="2"/>
  <c r="B20" i="2"/>
  <c r="L19" i="2"/>
  <c r="H19" i="2"/>
  <c r="E19" i="2"/>
  <c r="C19" i="2"/>
  <c r="B19" i="2"/>
  <c r="L18" i="2"/>
  <c r="H18" i="2"/>
  <c r="E18" i="2"/>
  <c r="C18" i="2"/>
  <c r="B18" i="2"/>
  <c r="L17" i="2"/>
  <c r="H17" i="2"/>
  <c r="E17" i="2"/>
  <c r="C17" i="2"/>
  <c r="B17" i="2"/>
  <c r="L16" i="2"/>
  <c r="H16" i="2"/>
  <c r="E16" i="2"/>
  <c r="C16" i="2"/>
  <c r="B16" i="2"/>
  <c r="L15" i="2"/>
  <c r="H15" i="2"/>
  <c r="E15" i="2"/>
  <c r="C15" i="2"/>
  <c r="B15" i="2"/>
  <c r="L14" i="2"/>
  <c r="H14" i="2"/>
  <c r="E14" i="2"/>
  <c r="C14" i="2"/>
  <c r="B14" i="2"/>
  <c r="L13" i="2"/>
  <c r="H13" i="2"/>
  <c r="E13" i="2"/>
  <c r="C13" i="2"/>
  <c r="B13" i="2"/>
  <c r="F79" i="1"/>
  <c r="H18" i="1"/>
  <c r="C18" i="1"/>
  <c r="H20" i="1"/>
  <c r="H22" i="1" l="1"/>
  <c r="M7" i="1" s="1"/>
  <c r="M10" i="1"/>
  <c r="H16" i="1"/>
  <c r="H12" i="1"/>
  <c r="H14" i="1" s="1"/>
  <c r="J51" i="1" l="1"/>
  <c r="J36" i="2" s="1"/>
  <c r="J43" i="1"/>
  <c r="J28" i="2" s="1"/>
  <c r="J35" i="1"/>
  <c r="J20" i="2" s="1"/>
  <c r="J42" i="1"/>
  <c r="J27" i="2" s="1"/>
  <c r="J28" i="1"/>
  <c r="J50" i="1"/>
  <c r="J35" i="2" s="1"/>
  <c r="J34" i="1"/>
  <c r="J19" i="2" s="1"/>
  <c r="J36" i="1"/>
  <c r="J21" i="2" s="1"/>
  <c r="J49" i="1"/>
  <c r="J34" i="2" s="1"/>
  <c r="J41" i="1"/>
  <c r="J26" i="2" s="1"/>
  <c r="J33" i="1"/>
  <c r="J18" i="2" s="1"/>
  <c r="J48" i="1"/>
  <c r="J33" i="2" s="1"/>
  <c r="J40" i="1"/>
  <c r="J25" i="2" s="1"/>
  <c r="J32" i="1"/>
  <c r="J17" i="2" s="1"/>
  <c r="J46" i="1"/>
  <c r="J31" i="2" s="1"/>
  <c r="J38" i="1"/>
  <c r="J23" i="2" s="1"/>
  <c r="J30" i="1"/>
  <c r="J15" i="2" s="1"/>
  <c r="J44" i="1"/>
  <c r="J29" i="2" s="1"/>
  <c r="J47" i="1"/>
  <c r="J32" i="2" s="1"/>
  <c r="J39" i="1"/>
  <c r="J24" i="2" s="1"/>
  <c r="J31" i="1"/>
  <c r="J16" i="2" s="1"/>
  <c r="J45" i="1"/>
  <c r="J30" i="2" s="1"/>
  <c r="J37" i="1"/>
  <c r="J22" i="2" s="1"/>
  <c r="J29" i="1"/>
  <c r="J14" i="2" s="1"/>
  <c r="J52" i="1"/>
  <c r="J37" i="2" s="1"/>
  <c r="J13" i="2" l="1"/>
  <c r="J38" i="2" s="1"/>
  <c r="J53" i="1"/>
</calcChain>
</file>

<file path=xl/sharedStrings.xml><?xml version="1.0" encoding="utf-8"?>
<sst xmlns="http://schemas.openxmlformats.org/spreadsheetml/2006/main" count="102" uniqueCount="72">
  <si>
    <t>جامعة الملك عبدالعزيز
مكتب نائب رئيس الجامعة للأعمال والإبداع المعرفي
الإدارة العامة للموارد الذاتية</t>
  </si>
  <si>
    <t>نموذج طلب صرف 
مكافأة أعضاء هيئة التدريس 
ببرامج التجسير مدفوعة التكاليف
للفصل ______   الدراسي ______/____ هـ</t>
  </si>
  <si>
    <t>الرقم:</t>
  </si>
  <si>
    <t xml:space="preserve"> …..............................</t>
  </si>
  <si>
    <t>التاريخ:</t>
  </si>
  <si>
    <t>.................................</t>
  </si>
  <si>
    <t>المرفقات:</t>
  </si>
  <si>
    <t>…..............................</t>
  </si>
  <si>
    <t>سعادة عميد القبول والتسجيل                                                                 حفظه الله
السلام عليكم ورحمة الله وبركاته
يسعدني أن أرفق لسعادتكم بيان يوضح بعدد الشعب التدريسية لأعضاء هيئة التدريس المكلفين بالتدريس ببرنامج  التجسير مدفوعة التكاليف وفق التالي:</t>
  </si>
  <si>
    <t xml:space="preserve">بيانات البرنامج الأكاديمية </t>
  </si>
  <si>
    <t>دراسة الجدوى المالية للتكاليف التدريسية</t>
  </si>
  <si>
    <t xml:space="preserve">نسبة مكافأة التدريس </t>
  </si>
  <si>
    <t xml:space="preserve">الحد الأقصى لمكافئآت التدريس في الفصل الدراسي </t>
  </si>
  <si>
    <t xml:space="preserve">الكلية </t>
  </si>
  <si>
    <t xml:space="preserve"> عدد طلاب المسجلين </t>
  </si>
  <si>
    <t>الحد الأقصى لمكافأة عضو هيئة التدريس</t>
  </si>
  <si>
    <t xml:space="preserve">القسم العلمي </t>
  </si>
  <si>
    <t xml:space="preserve">عدد طلاب في شعبة المشروع </t>
  </si>
  <si>
    <t>سعر الوحدة التدريسية</t>
  </si>
  <si>
    <t xml:space="preserve">البرنامج </t>
  </si>
  <si>
    <t xml:space="preserve">عدد شعب  المشروع </t>
  </si>
  <si>
    <t xml:space="preserve">الحد الأقصى لمكافأة التدريس </t>
  </si>
  <si>
    <t>رسوم كامل البرنامج</t>
  </si>
  <si>
    <t>عدد ساعات شعب المشاريع</t>
  </si>
  <si>
    <t>مدة البرنامج (عدد الفصول الدراسية)</t>
  </si>
  <si>
    <t>عدد شعب التدريب الميداني/الامتياز</t>
  </si>
  <si>
    <t xml:space="preserve">الررسوم الفصلية </t>
  </si>
  <si>
    <t xml:space="preserve">مجموع ساعات البرنامج </t>
  </si>
  <si>
    <t xml:space="preserve">3 فأكثر </t>
  </si>
  <si>
    <t xml:space="preserve">الوحدات الدراسية المعتمدة  </t>
  </si>
  <si>
    <t xml:space="preserve">كامل دخل البرنامج  </t>
  </si>
  <si>
    <t>وحدات المشروع البحثي</t>
  </si>
  <si>
    <t xml:space="preserve">دخل  الفصل الدراسي الفعلي </t>
  </si>
  <si>
    <t xml:space="preserve">جدول تفصيلي بمستحقات أعضاء هيئة التدريس </t>
  </si>
  <si>
    <t>م</t>
  </si>
  <si>
    <t>الرقم الوظيفي</t>
  </si>
  <si>
    <t xml:space="preserve">اسم عضوا هيئة التدريس </t>
  </si>
  <si>
    <t>رقم المادة</t>
  </si>
  <si>
    <t xml:space="preserve">الشعبة </t>
  </si>
  <si>
    <t>نوع الشعبة</t>
  </si>
  <si>
    <t>الرقم المرجعي للشعبة</t>
  </si>
  <si>
    <t xml:space="preserve">الوحدات  التدريسية </t>
  </si>
  <si>
    <t xml:space="preserve">عدد الطلاب  </t>
  </si>
  <si>
    <t xml:space="preserve"> المكافئة المستحقه للشعبة</t>
  </si>
  <si>
    <t xml:space="preserve">ملاحظات </t>
  </si>
  <si>
    <t xml:space="preserve">اجمالي الاستحقاق </t>
  </si>
  <si>
    <t>مطلوب للمتعاونبن من خارج الجامعة  إرفاق موافقة نائب رئيس الجامعة للدراسات العليا والبحث العلمي وشهادة الأيبان المعتمدة من البنك</t>
  </si>
  <si>
    <t xml:space="preserve">إسم مدير البرنامج </t>
  </si>
  <si>
    <t xml:space="preserve">إسم   عميد الكلية/ المعهد </t>
  </si>
  <si>
    <t>التاريخ</t>
  </si>
  <si>
    <t xml:space="preserve">التوقيع </t>
  </si>
  <si>
    <t xml:space="preserve">سعادة المشرف العام على الادارة العامة للموارد الذاتية	                                                                                                                                                                             </t>
  </si>
  <si>
    <t>حفظه الله</t>
  </si>
  <si>
    <t>سعادة عميد  ...................................................................</t>
  </si>
  <si>
    <t>السلام عليكم ورحمة الله وبركاته
نأمل من سعادتكم التكرم بتعميد من يلزم بــ:</t>
  </si>
  <si>
    <t>البيانات المسجلة في الجداول الموضحة أعلاه متوافقة مع قرار مجلس الجامعة رقم (36) المتخذ في الاجتماع التاسع  للعام الجامعي 1446هـ ، نامل إكمال اللازم وصرف المستحقات المشار إليها أعلاه.</t>
  </si>
  <si>
    <t>البيانات المسجلة في الجداول الموضحة أعلاه لا تتوافق مع ما هو مقرر ومعتمد لدينا نأمل التكرم بإكمال اللازم.</t>
  </si>
  <si>
    <t xml:space="preserve">عميد القبول والتسجيل  </t>
  </si>
  <si>
    <t xml:space="preserve">الاسم </t>
  </si>
  <si>
    <t>د. جمعان بن سالم الغامدي</t>
  </si>
  <si>
    <t>القرار الإداري</t>
  </si>
  <si>
    <t xml:space="preserve">إن المشرف العام على الإدارة العامة للموارد الذاتية 
-	بناء ً على الصلاحيات المخولة له
-	وبعد الاطلاع على نظام الجامعات
-	وإشارة الى اعتماد ومصادقة عميد القبول والتسجيل على البيانات المسجلة في الجداول الموضحة أعلاه.
</t>
  </si>
  <si>
    <t>يقرر مايلي :</t>
  </si>
  <si>
    <t>يصرف لسعادة: (الدكتور/ الأستاذ)/ ............................................................................. وآخرون وإجمالي عددهم (...........) الموضحة أسمائهم أعلاه وذلك مقابل مكافأة العاملين قيادات والفنيين والاداريين بالكليات والمعاهد والمراقبات بالبرنامج والفترة الموضحة أعلاه من مخصص البرنامج .</t>
  </si>
  <si>
    <t>المشرف العام
على الإدارة العامة للموارد الذاتية
  د. حسام بن إبراهيم إسماعيل كتبي</t>
  </si>
  <si>
    <t>مسير صرف 
مكافأة أعضاء هيئة التدريس 
ببرامج التجسير مدفوعة التكاليف
للفصل ______   الدراسي ______/____ هـ</t>
  </si>
  <si>
    <t xml:space="preserve">  </t>
  </si>
  <si>
    <t>البرنامج</t>
  </si>
  <si>
    <t xml:space="preserve">جدول بمستحقات أعضاء هيئة التدريس </t>
  </si>
  <si>
    <t xml:space="preserve">الوحدات التدريسية </t>
  </si>
  <si>
    <t xml:space="preserve">الرجاء دمج مخصصات الفرد الواحد في صف واحد  </t>
  </si>
  <si>
    <t>مسؤول المالية بالكلية/معهد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</si>
</sst>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SAR]\ #,##0.00"/>
    <numFmt numFmtId="165" formatCode="[$SAR]\ #,##0"/>
    <numFmt numFmtId="166" formatCode="dd/mm/yyyy;@"/>
  </numFmts>
  <fonts count="15" x14ac:knownFonts="1">
    <font>
      <sz val="11"/>
      <color theme="1"/>
      <name val="Aptos Narrow"/>
      <family val="2"/>
      <scheme val="minor"/>
    </font>
    <font>
      <sz val="11"/>
      <color theme="1"/>
      <name val="Calibri"/>
      <family val="2"/>
    </font>
    <font>
      <b/>
      <sz val="11"/>
      <color theme="1"/>
      <name val="Calibri"/>
      <family val="2"/>
    </font>
    <font>
      <b/>
      <sz val="12"/>
      <color theme="1"/>
      <name val="Calibri"/>
      <family val="2"/>
    </font>
    <font>
      <b/>
      <sz val="10"/>
      <color theme="1"/>
      <name val="Calibri"/>
      <family val="2"/>
    </font>
    <font>
      <sz val="10"/>
      <color theme="1"/>
      <name val="Calibri"/>
      <family val="2"/>
    </font>
    <font>
      <b/>
      <sz val="8"/>
      <color theme="1"/>
      <name val="Calibri"/>
      <family val="2"/>
    </font>
    <font>
      <sz val="8"/>
      <color theme="1"/>
      <name val="Calibri"/>
      <family val="2"/>
    </font>
    <font>
      <sz val="11"/>
      <color rgb="FF000000"/>
      <name val="Calibri"/>
      <family val="2"/>
    </font>
    <font>
      <sz val="9"/>
      <color rgb="FF000000"/>
      <name val="Calibri"/>
      <family val="2"/>
    </font>
    <font>
      <sz val="10"/>
      <color rgb="FF000000"/>
      <name val="Calibri"/>
      <family val="2"/>
    </font>
    <font>
      <sz val="12"/>
      <color rgb="FF000000"/>
      <name val="Calibri"/>
      <family val="2"/>
    </font>
    <font>
      <b/>
      <sz val="22"/>
      <color theme="1"/>
      <name val="Calibri"/>
      <family val="2"/>
    </font>
    <font>
      <sz val="12"/>
      <color theme="1"/>
      <name val="Calibri"/>
      <family val="2"/>
    </font>
    <font>
      <b/>
      <sz val="18"/>
      <color theme="1"/>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s>
  <cellStyleXfs count="1">
    <xf numFmtId="0" fontId="0" fillId="0" borderId="0"/>
  </cellStyleXfs>
  <cellXfs count="267">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pplyProtection="1">
      <alignment horizontal="center" vertical="center" wrapText="1"/>
      <protection locked="0"/>
    </xf>
    <xf numFmtId="0" fontId="2" fillId="0" borderId="0" xfId="0" applyFont="1" applyAlignment="1">
      <alignment horizontal="left"/>
    </xf>
    <xf numFmtId="0" fontId="4" fillId="0" borderId="0" xfId="0" applyFont="1" applyAlignment="1" applyProtection="1">
      <alignment horizontal="right"/>
      <protection locked="0"/>
    </xf>
    <xf numFmtId="0" fontId="3" fillId="0" borderId="0" xfId="0" applyFont="1" applyAlignment="1">
      <alignment horizontal="right" vertical="center" wrapText="1"/>
    </xf>
    <xf numFmtId="0" fontId="4"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Alignment="1">
      <alignment horizontal="right" vertical="center" wrapText="1"/>
    </xf>
    <xf numFmtId="0" fontId="4" fillId="2" borderId="4" xfId="0" applyFont="1" applyFill="1" applyBorder="1" applyAlignment="1" applyProtection="1">
      <alignment horizontal="right"/>
      <protection hidden="1"/>
    </xf>
    <xf numFmtId="9" fontId="3" fillId="3" borderId="4" xfId="0" applyNumberFormat="1" applyFont="1" applyFill="1" applyBorder="1" applyAlignment="1">
      <alignment vertical="center" wrapText="1"/>
    </xf>
    <xf numFmtId="0" fontId="3" fillId="0" borderId="0" xfId="0" applyFont="1" applyAlignment="1">
      <alignmen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4" fontId="3" fillId="3" borderId="4" xfId="0" applyNumberFormat="1" applyFont="1" applyFill="1" applyBorder="1" applyAlignment="1">
      <alignment vertical="center" wrapText="1"/>
    </xf>
    <xf numFmtId="0" fontId="2" fillId="2" borderId="8"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0" borderId="4"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2" borderId="10" xfId="0" applyFont="1" applyFill="1" applyBorder="1" applyAlignment="1">
      <alignment horizontal="right"/>
    </xf>
    <xf numFmtId="0" fontId="2" fillId="2" borderId="11" xfId="0" applyFont="1" applyFill="1" applyBorder="1" applyAlignment="1">
      <alignment horizontal="right"/>
    </xf>
    <xf numFmtId="1" fontId="2" fillId="0" borderId="12" xfId="0" applyNumberFormat="1" applyFont="1" applyBorder="1" applyAlignment="1" applyProtection="1">
      <alignment horizontal="center"/>
      <protection locked="0"/>
    </xf>
    <xf numFmtId="1" fontId="2" fillId="0" borderId="13" xfId="0" applyNumberFormat="1" applyFont="1" applyBorder="1" applyAlignment="1" applyProtection="1">
      <alignment horizontal="center"/>
      <protection locked="0"/>
    </xf>
    <xf numFmtId="0" fontId="2" fillId="4" borderId="0" xfId="0" applyFont="1" applyFill="1" applyAlignment="1">
      <alignment horizontal="center"/>
    </xf>
    <xf numFmtId="4" fontId="2" fillId="0" borderId="0" xfId="0" applyNumberFormat="1" applyFont="1" applyProtection="1">
      <protection hidden="1"/>
    </xf>
    <xf numFmtId="0" fontId="2" fillId="0" borderId="14" xfId="0" applyFont="1" applyBorder="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14" xfId="0" applyFont="1" applyBorder="1" applyAlignment="1">
      <alignment horizontal="right"/>
    </xf>
    <xf numFmtId="0" fontId="4" fillId="0" borderId="0" xfId="0" applyFont="1" applyAlignment="1">
      <alignment horizontal="right"/>
    </xf>
    <xf numFmtId="0" fontId="4" fillId="0" borderId="15" xfId="0" applyFont="1" applyBorder="1" applyAlignment="1">
      <alignment horizontal="center"/>
    </xf>
    <xf numFmtId="0" fontId="1" fillId="0" borderId="0" xfId="0" applyFont="1" applyAlignment="1" applyProtection="1">
      <alignment horizontal="right"/>
      <protection hidden="1"/>
    </xf>
    <xf numFmtId="0" fontId="4" fillId="0" borderId="0" xfId="0" applyFont="1" applyAlignment="1" applyProtection="1">
      <alignment horizontal="right"/>
      <protection hidden="1"/>
    </xf>
    <xf numFmtId="3" fontId="4" fillId="0" borderId="0" xfId="0" applyNumberFormat="1" applyFont="1" applyProtection="1">
      <protection hidden="1"/>
    </xf>
    <xf numFmtId="3" fontId="1" fillId="0" borderId="0" xfId="0" applyNumberFormat="1" applyFont="1" applyProtection="1">
      <protection hidden="1"/>
    </xf>
    <xf numFmtId="0" fontId="2" fillId="2" borderId="10" xfId="0" applyFont="1" applyFill="1" applyBorder="1" applyAlignment="1">
      <alignment wrapText="1"/>
    </xf>
    <xf numFmtId="0" fontId="2" fillId="2" borderId="11" xfId="0" applyFont="1" applyFill="1" applyBorder="1" applyAlignment="1">
      <alignment wrapText="1"/>
    </xf>
    <xf numFmtId="4" fontId="2" fillId="3" borderId="4" xfId="0" applyNumberFormat="1" applyFont="1" applyFill="1" applyBorder="1" applyProtection="1">
      <protection hidden="1"/>
    </xf>
    <xf numFmtId="0" fontId="2" fillId="0" borderId="14" xfId="0" applyFont="1" applyBorder="1" applyAlignment="1">
      <alignment wrapText="1"/>
    </xf>
    <xf numFmtId="0" fontId="2" fillId="0" borderId="0" xfId="0" applyFont="1" applyAlignment="1">
      <alignment wrapText="1"/>
    </xf>
    <xf numFmtId="0" fontId="2" fillId="0" borderId="0" xfId="0" applyFont="1" applyAlignment="1">
      <alignment horizontal="right" wrapText="1"/>
    </xf>
    <xf numFmtId="0" fontId="2" fillId="0" borderId="15" xfId="0" applyFont="1" applyBorder="1" applyAlignment="1">
      <alignment horizontal="right" wrapText="1"/>
    </xf>
    <xf numFmtId="0" fontId="2" fillId="0" borderId="14" xfId="0" applyFont="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5" fillId="0" borderId="4"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 fontId="2" fillId="3" borderId="12" xfId="0" applyNumberFormat="1" applyFont="1" applyFill="1" applyBorder="1" applyAlignment="1" applyProtection="1">
      <alignment horizontal="center"/>
      <protection hidden="1"/>
    </xf>
    <xf numFmtId="1" fontId="2" fillId="3" borderId="13" xfId="0" applyNumberFormat="1" applyFont="1" applyFill="1" applyBorder="1" applyAlignment="1" applyProtection="1">
      <alignment horizontal="center"/>
      <protection hidden="1"/>
    </xf>
    <xf numFmtId="0" fontId="4" fillId="2" borderId="16" xfId="0" applyFont="1" applyFill="1" applyBorder="1" applyAlignment="1" applyProtection="1">
      <alignment horizontal="center"/>
      <protection hidden="1"/>
    </xf>
    <xf numFmtId="0" fontId="4" fillId="2" borderId="17" xfId="0" applyFont="1" applyFill="1" applyBorder="1" applyAlignment="1" applyProtection="1">
      <alignment horizontal="center"/>
      <protection hidden="1"/>
    </xf>
    <xf numFmtId="4" fontId="4" fillId="0" borderId="0" xfId="0" applyNumberFormat="1" applyFont="1" applyAlignment="1" applyProtection="1">
      <alignment horizontal="right"/>
      <protection hidden="1"/>
    </xf>
    <xf numFmtId="4" fontId="1" fillId="0" borderId="0" xfId="0" applyNumberFormat="1" applyFont="1" applyProtection="1">
      <protection hidden="1"/>
    </xf>
    <xf numFmtId="0" fontId="2" fillId="0" borderId="14" xfId="0" applyFont="1" applyBorder="1"/>
    <xf numFmtId="0" fontId="4" fillId="0" borderId="0" xfId="0" applyFont="1" applyProtection="1">
      <protection hidden="1"/>
    </xf>
    <xf numFmtId="0" fontId="4" fillId="0" borderId="15" xfId="0" applyFont="1" applyBorder="1" applyAlignment="1" applyProtection="1">
      <alignment horizontal="center"/>
      <protection hidden="1"/>
    </xf>
    <xf numFmtId="0" fontId="4" fillId="2" borderId="8" xfId="0" applyFont="1" applyFill="1" applyBorder="1" applyAlignment="1" applyProtection="1">
      <alignment horizontal="center"/>
      <protection hidden="1"/>
    </xf>
    <xf numFmtId="0" fontId="4" fillId="2" borderId="9" xfId="0" applyFont="1" applyFill="1" applyBorder="1" applyAlignment="1" applyProtection="1">
      <alignment horizontal="center"/>
      <protection hidden="1"/>
    </xf>
    <xf numFmtId="4" fontId="2" fillId="4" borderId="4" xfId="0" quotePrefix="1" applyNumberFormat="1" applyFont="1" applyFill="1" applyBorder="1" applyAlignment="1" applyProtection="1">
      <alignment horizontal="center" vertical="center"/>
      <protection locked="0"/>
    </xf>
    <xf numFmtId="4" fontId="2" fillId="4" borderId="9" xfId="0" quotePrefix="1" applyNumberFormat="1" applyFont="1" applyFill="1" applyBorder="1" applyAlignment="1" applyProtection="1">
      <alignment horizontal="center" vertical="center"/>
      <protection locked="0"/>
    </xf>
    <xf numFmtId="4" fontId="2" fillId="0" borderId="0" xfId="0" quotePrefix="1" applyNumberFormat="1" applyFont="1" applyAlignment="1" applyProtection="1">
      <alignment horizontal="center" vertical="center"/>
      <protection locked="0"/>
    </xf>
    <xf numFmtId="0" fontId="2" fillId="2" borderId="18" xfId="0" applyFont="1" applyFill="1" applyBorder="1" applyAlignment="1">
      <alignment horizontal="right"/>
    </xf>
    <xf numFmtId="0" fontId="2" fillId="3" borderId="4" xfId="0" applyFont="1" applyFill="1" applyBorder="1" applyAlignment="1" applyProtection="1">
      <alignment horizontal="center"/>
      <protection hidden="1"/>
    </xf>
    <xf numFmtId="0" fontId="2" fillId="3" borderId="9" xfId="0" applyFont="1" applyFill="1" applyBorder="1" applyAlignment="1" applyProtection="1">
      <alignment horizontal="center"/>
      <protection hidden="1"/>
    </xf>
    <xf numFmtId="0" fontId="4" fillId="2" borderId="8" xfId="0" applyFont="1" applyFill="1" applyBorder="1" applyAlignment="1" applyProtection="1">
      <alignment horizontal="center"/>
      <protection hidden="1"/>
    </xf>
    <xf numFmtId="4" fontId="5" fillId="3" borderId="9" xfId="0" applyNumberFormat="1" applyFont="1" applyFill="1" applyBorder="1" applyAlignment="1" applyProtection="1">
      <alignment horizontal="center"/>
      <protection hidden="1"/>
    </xf>
    <xf numFmtId="0" fontId="2" fillId="0" borderId="0" xfId="0" applyFont="1" applyAlignment="1">
      <alignment horizontal="center" wrapText="1"/>
    </xf>
    <xf numFmtId="0" fontId="2" fillId="0" borderId="15" xfId="0" applyFont="1" applyBorder="1" applyAlignment="1">
      <alignment horizontal="center" wrapText="1"/>
    </xf>
    <xf numFmtId="0" fontId="2" fillId="0" borderId="0" xfId="0" applyFont="1"/>
    <xf numFmtId="0" fontId="2" fillId="0" borderId="0" xfId="0" applyFont="1" applyProtection="1">
      <protection hidden="1"/>
    </xf>
    <xf numFmtId="0" fontId="2" fillId="0" borderId="15" xfId="0" applyFont="1" applyBorder="1" applyProtection="1">
      <protection hidden="1"/>
    </xf>
    <xf numFmtId="0" fontId="1" fillId="0" borderId="14" xfId="0" applyFont="1" applyBorder="1" applyAlignment="1" applyProtection="1">
      <alignment horizontal="center"/>
      <protection hidden="1"/>
    </xf>
    <xf numFmtId="4" fontId="1" fillId="0" borderId="15" xfId="0" applyNumberFormat="1" applyFont="1" applyBorder="1" applyProtection="1">
      <protection hidden="1"/>
    </xf>
    <xf numFmtId="0" fontId="2" fillId="2" borderId="8" xfId="0" applyFont="1" applyFill="1" applyBorder="1" applyAlignment="1">
      <alignment wrapText="1"/>
    </xf>
    <xf numFmtId="0" fontId="2" fillId="2" borderId="4" xfId="0" applyFont="1" applyFill="1" applyBorder="1" applyAlignment="1">
      <alignment wrapText="1"/>
    </xf>
    <xf numFmtId="0" fontId="2" fillId="0" borderId="18"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2" borderId="8" xfId="0" applyFont="1" applyFill="1" applyBorder="1" applyAlignment="1">
      <alignment horizontal="right"/>
    </xf>
    <xf numFmtId="0" fontId="2" fillId="2" borderId="4" xfId="0" applyFont="1" applyFill="1" applyBorder="1" applyAlignment="1">
      <alignment horizontal="right"/>
    </xf>
    <xf numFmtId="164" fontId="2" fillId="0" borderId="0" xfId="0" applyNumberFormat="1" applyFont="1" applyAlignment="1">
      <alignment horizontal="center"/>
    </xf>
    <xf numFmtId="4" fontId="1" fillId="3" borderId="9" xfId="0" applyNumberFormat="1" applyFont="1" applyFill="1" applyBorder="1" applyAlignment="1" applyProtection="1">
      <alignment horizontal="center"/>
      <protection hidden="1"/>
    </xf>
    <xf numFmtId="0" fontId="2" fillId="0" borderId="0" xfId="0" applyFont="1" applyAlignment="1">
      <alignment horizontal="right"/>
    </xf>
    <xf numFmtId="0" fontId="2" fillId="0" borderId="0" xfId="0" applyFont="1" applyAlignment="1" applyProtection="1">
      <alignment horizontal="right"/>
      <protection hidden="1"/>
    </xf>
    <xf numFmtId="0" fontId="2" fillId="0" borderId="15" xfId="0" applyFont="1" applyBorder="1" applyAlignment="1" applyProtection="1">
      <alignment horizontal="center"/>
      <protection hidden="1"/>
    </xf>
    <xf numFmtId="0" fontId="2" fillId="0" borderId="14" xfId="0" applyFont="1" applyBorder="1" applyAlignment="1" applyProtection="1">
      <alignment horizontal="center"/>
      <protection hidden="1"/>
    </xf>
    <xf numFmtId="4" fontId="2" fillId="0" borderId="15" xfId="0" applyNumberFormat="1" applyFont="1" applyBorder="1" applyAlignment="1" applyProtection="1">
      <alignment horizontal="center"/>
      <protection hidden="1"/>
    </xf>
    <xf numFmtId="4" fontId="2" fillId="0" borderId="4" xfId="0" applyNumberFormat="1" applyFont="1" applyBorder="1" applyAlignment="1" applyProtection="1">
      <alignment horizontal="center"/>
      <protection locked="0" hidden="1"/>
    </xf>
    <xf numFmtId="4" fontId="2" fillId="0" borderId="9" xfId="0" applyNumberFormat="1" applyFont="1" applyBorder="1" applyAlignment="1" applyProtection="1">
      <alignment horizontal="center"/>
      <protection locked="0" hidden="1"/>
    </xf>
    <xf numFmtId="4" fontId="2" fillId="0" borderId="0" xfId="0" applyNumberFormat="1" applyFont="1" applyAlignment="1" applyProtection="1">
      <alignment horizontal="center"/>
      <protection hidden="1"/>
    </xf>
    <xf numFmtId="3" fontId="2" fillId="0" borderId="4" xfId="0" applyNumberFormat="1" applyFont="1" applyBorder="1" applyAlignment="1" applyProtection="1">
      <alignment horizontal="center" vertical="center"/>
      <protection locked="0" hidden="1"/>
    </xf>
    <xf numFmtId="3" fontId="2" fillId="0" borderId="9" xfId="0" applyNumberFormat="1" applyFont="1" applyBorder="1" applyAlignment="1" applyProtection="1">
      <alignment horizontal="center" vertical="center"/>
      <protection locked="0" hidden="1"/>
    </xf>
    <xf numFmtId="0" fontId="4" fillId="2" borderId="19" xfId="0" applyFont="1" applyFill="1" applyBorder="1" applyAlignment="1" applyProtection="1">
      <alignment horizontal="center"/>
      <protection hidden="1"/>
    </xf>
    <xf numFmtId="4" fontId="5" fillId="3" borderId="20" xfId="0" applyNumberFormat="1" applyFont="1" applyFill="1" applyBorder="1" applyAlignment="1" applyProtection="1">
      <alignment horizontal="center"/>
      <protection hidden="1"/>
    </xf>
    <xf numFmtId="0" fontId="4" fillId="0" borderId="15" xfId="0" applyFont="1" applyBorder="1" applyProtection="1">
      <protection hidden="1"/>
    </xf>
    <xf numFmtId="4" fontId="4" fillId="0" borderId="0" xfId="0" applyNumberFormat="1" applyFont="1" applyProtection="1">
      <protection hidden="1"/>
    </xf>
    <xf numFmtId="4" fontId="2" fillId="3" borderId="12" xfId="0" applyNumberFormat="1" applyFont="1" applyFill="1" applyBorder="1" applyAlignment="1" applyProtection="1">
      <alignment horizontal="center"/>
      <protection hidden="1"/>
    </xf>
    <xf numFmtId="4" fontId="2" fillId="3" borderId="13" xfId="0" applyNumberFormat="1" applyFont="1" applyFill="1" applyBorder="1" applyAlignment="1" applyProtection="1">
      <alignment horizontal="center"/>
      <protection hidden="1"/>
    </xf>
    <xf numFmtId="0" fontId="6" fillId="0" borderId="0" xfId="0" applyFont="1" applyAlignment="1">
      <alignment vertical="center" wrapText="1"/>
    </xf>
    <xf numFmtId="9" fontId="4" fillId="0" borderId="0" xfId="0" applyNumberFormat="1" applyFont="1" applyAlignment="1" applyProtection="1">
      <alignment horizontal="center"/>
      <protection hidden="1"/>
    </xf>
    <xf numFmtId="0" fontId="7" fillId="0" borderId="0" xfId="0" applyFont="1"/>
    <xf numFmtId="0" fontId="6" fillId="0" borderId="0" xfId="0" applyFont="1" applyAlignment="1" applyProtection="1">
      <alignment vertical="top" wrapText="1"/>
      <protection hidden="1"/>
    </xf>
    <xf numFmtId="4" fontId="6" fillId="0" borderId="0" xfId="0" applyNumberFormat="1" applyFont="1" applyAlignment="1" applyProtection="1">
      <alignment vertical="top" wrapText="1"/>
      <protection hidden="1"/>
    </xf>
    <xf numFmtId="0" fontId="2" fillId="2" borderId="19" xfId="0" applyFont="1" applyFill="1" applyBorder="1" applyAlignment="1">
      <alignment wrapText="1"/>
    </xf>
    <xf numFmtId="0" fontId="2" fillId="2" borderId="21" xfId="0" applyFont="1" applyFill="1" applyBorder="1" applyAlignment="1">
      <alignment wrapText="1"/>
    </xf>
    <xf numFmtId="0" fontId="2" fillId="0" borderId="2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0" xfId="0" applyFont="1" applyAlignment="1" applyProtection="1">
      <alignment horizontal="center"/>
      <protection locked="0"/>
    </xf>
    <xf numFmtId="0" fontId="2" fillId="2" borderId="22" xfId="0" applyFont="1" applyFill="1" applyBorder="1" applyAlignment="1">
      <alignment horizontal="right"/>
    </xf>
    <xf numFmtId="0" fontId="2" fillId="2" borderId="23" xfId="0" applyFont="1" applyFill="1" applyBorder="1" applyAlignment="1">
      <alignment horizontal="right"/>
    </xf>
    <xf numFmtId="4" fontId="2" fillId="4" borderId="21" xfId="0" applyNumberFormat="1" applyFont="1" applyFill="1" applyBorder="1" applyAlignment="1" applyProtection="1">
      <alignment horizontal="center"/>
      <protection locked="0"/>
    </xf>
    <xf numFmtId="4" fontId="2" fillId="4" borderId="20" xfId="0" applyNumberFormat="1" applyFont="1" applyFill="1" applyBorder="1" applyAlignment="1" applyProtection="1">
      <alignment horizontal="center"/>
      <protection locked="0"/>
    </xf>
    <xf numFmtId="0" fontId="6" fillId="0" borderId="0" xfId="0" applyFont="1"/>
    <xf numFmtId="0" fontId="4" fillId="0" borderId="0" xfId="0" applyFont="1" applyAlignment="1">
      <alignment wrapText="1"/>
    </xf>
    <xf numFmtId="0" fontId="2" fillId="0" borderId="0" xfId="0" applyFont="1" applyAlignment="1" applyProtection="1">
      <alignment horizontal="center"/>
      <protection hidden="1"/>
    </xf>
    <xf numFmtId="0" fontId="1" fillId="0" borderId="14" xfId="0" applyFont="1" applyBorder="1"/>
    <xf numFmtId="0" fontId="2" fillId="0" borderId="15" xfId="0" applyFont="1" applyBorder="1" applyAlignment="1">
      <alignment horizontal="center"/>
    </xf>
    <xf numFmtId="0" fontId="2" fillId="2" borderId="1" xfId="0" applyFont="1" applyFill="1" applyBorder="1" applyAlignment="1" applyProtection="1">
      <alignment horizontal="center"/>
      <protection hidden="1"/>
    </xf>
    <xf numFmtId="0" fontId="2" fillId="2" borderId="2"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0" fontId="1" fillId="0" borderId="0" xfId="0" applyFont="1" applyAlignment="1">
      <alignment horizont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4" fontId="1" fillId="0" borderId="0" xfId="0" applyNumberFormat="1" applyFont="1"/>
    <xf numFmtId="0" fontId="1" fillId="0" borderId="16" xfId="0" applyFont="1" applyBorder="1" applyProtection="1">
      <protection locked="0"/>
    </xf>
    <xf numFmtId="0" fontId="8" fillId="0" borderId="28" xfId="0" applyFont="1" applyBorder="1" applyAlignment="1" applyProtection="1">
      <alignment horizontal="center" vertical="center" wrapText="1" readingOrder="2"/>
      <protection locked="0"/>
    </xf>
    <xf numFmtId="0" fontId="9" fillId="0" borderId="28" xfId="0" applyFont="1" applyBorder="1" applyAlignment="1" applyProtection="1">
      <alignment horizontal="center" vertical="center" wrapText="1" readingOrder="1"/>
      <protection locked="0"/>
    </xf>
    <xf numFmtId="0" fontId="10" fillId="0" borderId="28" xfId="0" applyFont="1" applyBorder="1" applyAlignment="1" applyProtection="1">
      <alignment horizontal="center" vertical="center" wrapText="1" readingOrder="1"/>
      <protection locked="0"/>
    </xf>
    <xf numFmtId="0" fontId="11" fillId="0" borderId="28" xfId="0" applyFont="1" applyBorder="1" applyAlignment="1" applyProtection="1">
      <alignment horizontal="center" vertical="center" wrapText="1" readingOrder="1"/>
      <protection locked="0"/>
    </xf>
    <xf numFmtId="0" fontId="8" fillId="0" borderId="28" xfId="0" applyFont="1" applyBorder="1" applyAlignment="1" applyProtection="1">
      <alignment horizontal="center" vertical="center" wrapText="1" readingOrder="1"/>
      <protection locked="0"/>
    </xf>
    <xf numFmtId="165" fontId="1" fillId="3" borderId="28" xfId="0" applyNumberFormat="1" applyFont="1" applyFill="1" applyBorder="1" applyAlignment="1" applyProtection="1">
      <alignment horizontal="center"/>
      <protection hidden="1"/>
    </xf>
    <xf numFmtId="0" fontId="1" fillId="0" borderId="28" xfId="0" applyFont="1" applyBorder="1" applyAlignment="1" applyProtection="1">
      <alignment horizontal="right"/>
      <protection locked="0"/>
    </xf>
    <xf numFmtId="0" fontId="1" fillId="0" borderId="17" xfId="0" applyFont="1" applyBorder="1" applyAlignment="1" applyProtection="1">
      <alignment horizontal="right"/>
      <protection locked="0"/>
    </xf>
    <xf numFmtId="0" fontId="1" fillId="0" borderId="8" xfId="0" applyFont="1" applyBorder="1" applyProtection="1">
      <protection locked="0"/>
    </xf>
    <xf numFmtId="0" fontId="8" fillId="0" borderId="4" xfId="0" applyFont="1" applyBorder="1" applyAlignment="1" applyProtection="1">
      <alignment horizontal="center" vertical="center" wrapText="1" readingOrder="2"/>
      <protection locked="0"/>
    </xf>
    <xf numFmtId="0" fontId="9" fillId="0" borderId="4" xfId="0" applyFont="1" applyBorder="1" applyAlignment="1" applyProtection="1">
      <alignment horizontal="center" vertical="center" wrapText="1" readingOrder="1"/>
      <protection locked="0"/>
    </xf>
    <xf numFmtId="0" fontId="10" fillId="0" borderId="4" xfId="0" applyFont="1" applyBorder="1" applyAlignment="1" applyProtection="1">
      <alignment horizontal="center" vertical="center" wrapText="1" readingOrder="1"/>
      <protection locked="0"/>
    </xf>
    <xf numFmtId="0" fontId="11" fillId="0" borderId="4" xfId="0" applyFont="1" applyBorder="1" applyAlignment="1" applyProtection="1">
      <alignment horizontal="center" vertical="center" wrapText="1" readingOrder="1"/>
      <protection locked="0"/>
    </xf>
    <xf numFmtId="0" fontId="8" fillId="0" borderId="4" xfId="0" applyFont="1" applyBorder="1" applyAlignment="1" applyProtection="1">
      <alignment horizontal="center" vertical="center" wrapText="1" readingOrder="1"/>
      <protection locked="0"/>
    </xf>
    <xf numFmtId="165" fontId="1" fillId="3" borderId="4" xfId="0" applyNumberFormat="1" applyFont="1" applyFill="1" applyBorder="1" applyAlignment="1" applyProtection="1">
      <alignment horizontal="center"/>
      <protection hidden="1"/>
    </xf>
    <xf numFmtId="0" fontId="1" fillId="0" borderId="4"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1" fillId="0" borderId="19" xfId="0" applyFont="1" applyBorder="1" applyProtection="1">
      <protection locked="0"/>
    </xf>
    <xf numFmtId="0" fontId="8" fillId="0" borderId="21" xfId="0" applyFont="1" applyBorder="1" applyAlignment="1" applyProtection="1">
      <alignment horizontal="center" vertical="center" wrapText="1" readingOrder="2"/>
      <protection locked="0"/>
    </xf>
    <xf numFmtId="0" fontId="9" fillId="0" borderId="21" xfId="0" applyFont="1" applyBorder="1" applyAlignment="1" applyProtection="1">
      <alignment horizontal="center" vertical="center" wrapText="1" readingOrder="1"/>
      <protection locked="0"/>
    </xf>
    <xf numFmtId="0" fontId="10" fillId="0" borderId="21" xfId="0" applyFont="1" applyBorder="1" applyAlignment="1" applyProtection="1">
      <alignment horizontal="center" vertical="center" wrapText="1" readingOrder="1"/>
      <protection locked="0"/>
    </xf>
    <xf numFmtId="0" fontId="11" fillId="0" borderId="21" xfId="0" applyFont="1" applyBorder="1" applyAlignment="1" applyProtection="1">
      <alignment horizontal="center" vertical="center" wrapText="1" readingOrder="1"/>
      <protection locked="0"/>
    </xf>
    <xf numFmtId="0" fontId="8" fillId="0" borderId="21" xfId="0" applyFont="1" applyBorder="1" applyAlignment="1" applyProtection="1">
      <alignment horizontal="center" vertical="center" wrapText="1" readingOrder="1"/>
      <protection locked="0"/>
    </xf>
    <xf numFmtId="165" fontId="1" fillId="3" borderId="21" xfId="0" applyNumberFormat="1" applyFont="1" applyFill="1" applyBorder="1" applyAlignment="1" applyProtection="1">
      <alignment horizontal="center"/>
      <protection hidden="1"/>
    </xf>
    <xf numFmtId="0" fontId="1" fillId="0" borderId="21" xfId="0" applyFont="1" applyBorder="1" applyAlignment="1" applyProtection="1">
      <alignment horizontal="right"/>
      <protection locked="0"/>
    </xf>
    <xf numFmtId="0" fontId="1" fillId="0" borderId="20" xfId="0" applyFont="1" applyBorder="1" applyAlignment="1" applyProtection="1">
      <alignment horizontal="right"/>
      <protection locked="0"/>
    </xf>
    <xf numFmtId="0" fontId="3" fillId="2" borderId="29" xfId="0" applyFont="1" applyFill="1" applyBorder="1" applyAlignment="1">
      <alignment horizontal="center"/>
    </xf>
    <xf numFmtId="0" fontId="3" fillId="2" borderId="30" xfId="0" applyFont="1" applyFill="1" applyBorder="1" applyAlignment="1">
      <alignment horizontal="center"/>
    </xf>
    <xf numFmtId="0" fontId="3" fillId="2" borderId="31" xfId="0" applyFont="1" applyFill="1" applyBorder="1" applyAlignment="1">
      <alignment horizontal="center"/>
    </xf>
    <xf numFmtId="165" fontId="3" fillId="3" borderId="29" xfId="0" applyNumberFormat="1" applyFont="1" applyFill="1" applyBorder="1" applyAlignment="1" applyProtection="1">
      <alignment horizontal="center"/>
      <protection hidden="1"/>
    </xf>
    <xf numFmtId="165" fontId="3" fillId="3" borderId="32" xfId="0" applyNumberFormat="1" applyFont="1" applyFill="1" applyBorder="1" applyAlignment="1" applyProtection="1">
      <alignment horizontal="center"/>
      <protection hidden="1"/>
    </xf>
    <xf numFmtId="164" fontId="5" fillId="0" borderId="0" xfId="0" applyNumberFormat="1" applyFont="1" applyAlignment="1" applyProtection="1">
      <alignment horizontal="right" wrapText="1"/>
      <protection hidden="1"/>
    </xf>
    <xf numFmtId="0" fontId="2" fillId="2" borderId="16" xfId="0" applyFont="1" applyFill="1" applyBorder="1" applyAlignment="1">
      <alignment horizontal="right"/>
    </xf>
    <xf numFmtId="0" fontId="2" fillId="2" borderId="28" xfId="0" applyFont="1" applyFill="1" applyBorder="1" applyAlignment="1">
      <alignment horizontal="right"/>
    </xf>
    <xf numFmtId="0" fontId="2" fillId="0" borderId="28" xfId="0" applyFont="1" applyBorder="1" applyAlignment="1" applyProtection="1">
      <alignment horizontal="right"/>
      <protection locked="0"/>
    </xf>
    <xf numFmtId="0" fontId="2" fillId="0" borderId="17" xfId="0" applyFont="1" applyBorder="1" applyAlignment="1" applyProtection="1">
      <alignment horizontal="right"/>
      <protection locked="0"/>
    </xf>
    <xf numFmtId="164" fontId="1" fillId="0" borderId="0" xfId="0" applyNumberFormat="1" applyFont="1"/>
    <xf numFmtId="14" fontId="2" fillId="0" borderId="4" xfId="0" applyNumberFormat="1" applyFont="1" applyBorder="1" applyAlignment="1" applyProtection="1">
      <alignment horizontal="right"/>
      <protection locked="0"/>
    </xf>
    <xf numFmtId="0" fontId="2" fillId="0" borderId="9" xfId="0" applyFont="1" applyBorder="1" applyAlignment="1" applyProtection="1">
      <alignment horizontal="right"/>
      <protection locked="0"/>
    </xf>
    <xf numFmtId="0" fontId="2" fillId="0" borderId="0" xfId="0" applyFont="1" applyAlignment="1" applyProtection="1">
      <alignment vertical="center"/>
      <protection locked="0"/>
    </xf>
    <xf numFmtId="0" fontId="2" fillId="2" borderId="19" xfId="0" applyFont="1" applyFill="1" applyBorder="1" applyAlignment="1">
      <alignment horizontal="right"/>
    </xf>
    <xf numFmtId="0" fontId="2" fillId="2" borderId="21" xfId="0" applyFont="1" applyFill="1" applyBorder="1" applyAlignment="1">
      <alignment horizontal="right"/>
    </xf>
    <xf numFmtId="0" fontId="2" fillId="0" borderId="21" xfId="0" applyFont="1" applyBorder="1" applyAlignment="1" applyProtection="1">
      <alignment horizontal="right"/>
      <protection locked="0"/>
    </xf>
    <xf numFmtId="0" fontId="2" fillId="0" borderId="20" xfId="0" applyFont="1" applyBorder="1" applyAlignment="1" applyProtection="1">
      <alignment horizontal="right"/>
      <protection locked="0"/>
    </xf>
    <xf numFmtId="166" fontId="1" fillId="0" borderId="0" xfId="0" applyNumberFormat="1" applyFont="1" applyAlignment="1" applyProtection="1">
      <alignment vertical="center" readingOrder="1"/>
      <protection locked="0"/>
    </xf>
    <xf numFmtId="3" fontId="1" fillId="0" borderId="0" xfId="0" applyNumberFormat="1"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Protection="1">
      <protection hidden="1"/>
    </xf>
    <xf numFmtId="0" fontId="4" fillId="0" borderId="0" xfId="0" applyFont="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2" fillId="0" borderId="0" xfId="0" applyFont="1" applyAlignment="1" applyProtection="1">
      <alignment horizontal="left"/>
      <protection hidden="1"/>
    </xf>
    <xf numFmtId="0" fontId="2" fillId="0" borderId="0" xfId="0" applyFont="1" applyAlignment="1" applyProtection="1">
      <alignment horizontal="right" vertical="center" wrapText="1"/>
      <protection hidden="1"/>
    </xf>
    <xf numFmtId="0" fontId="2" fillId="0" borderId="0" xfId="0" applyFont="1" applyAlignment="1" applyProtection="1">
      <alignment horizontal="right" vertical="center" wrapText="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vertical="center" wrapText="1"/>
      <protection hidden="1"/>
    </xf>
    <xf numFmtId="0" fontId="1" fillId="0" borderId="0" xfId="0" applyFont="1" applyProtection="1">
      <protection locked="0" hidden="1"/>
    </xf>
    <xf numFmtId="0" fontId="2" fillId="0" borderId="0" xfId="0" applyFont="1" applyAlignment="1" applyProtection="1">
      <alignment horizontal="right" vertical="center" wrapText="1"/>
      <protection locked="0"/>
    </xf>
    <xf numFmtId="0" fontId="1" fillId="0" borderId="0" xfId="0" applyFont="1" applyAlignment="1" applyProtection="1">
      <alignment horizontal="right" vertical="top" wrapText="1"/>
      <protection hidden="1"/>
    </xf>
    <xf numFmtId="0" fontId="1" fillId="0" borderId="0" xfId="0" applyFont="1" applyProtection="1">
      <protection locked="0"/>
      <extLst>
        <ext xmlns:xfpb="http://schemas.microsoft.com/office/spreadsheetml/2022/featurepropertybag" uri="{C7286773-470A-42A8-94C5-96B5CB345126}">
          <xfpb:xfComplement i="0"/>
        </ext>
      </extLst>
    </xf>
    <xf numFmtId="0" fontId="1" fillId="0" borderId="0" xfId="0" applyFont="1" applyAlignment="1" applyProtection="1">
      <alignment horizontal="right"/>
      <protection hidden="1"/>
    </xf>
    <xf numFmtId="0" fontId="3" fillId="2" borderId="4" xfId="0" applyFont="1" applyFill="1" applyBorder="1" applyAlignment="1" applyProtection="1">
      <alignment horizontal="center"/>
      <protection hidden="1"/>
    </xf>
    <xf numFmtId="0" fontId="1" fillId="2" borderId="4" xfId="0" applyFont="1" applyFill="1" applyBorder="1" applyProtection="1">
      <protection hidden="1"/>
    </xf>
    <xf numFmtId="0" fontId="2" fillId="0" borderId="4" xfId="0" applyFont="1" applyBorder="1" applyAlignment="1" applyProtection="1">
      <alignment horizontal="center"/>
      <protection locked="0"/>
    </xf>
    <xf numFmtId="16" fontId="1" fillId="0" borderId="4" xfId="0" applyNumberFormat="1" applyFont="1" applyBorder="1" applyAlignment="1" applyProtection="1">
      <alignment horizontal="right"/>
      <protection locked="0"/>
    </xf>
    <xf numFmtId="0" fontId="1" fillId="5" borderId="0" xfId="0" applyFont="1" applyFill="1" applyProtection="1">
      <protection hidden="1"/>
    </xf>
    <xf numFmtId="0" fontId="12" fillId="0" borderId="0" xfId="0" applyFont="1" applyAlignment="1" applyProtection="1">
      <alignment horizontal="center"/>
      <protection hidden="1"/>
    </xf>
    <xf numFmtId="0" fontId="12" fillId="0" borderId="0" xfId="0" applyFont="1" applyProtection="1">
      <protection hidden="1"/>
    </xf>
    <xf numFmtId="0" fontId="13" fillId="0" borderId="0" xfId="0" applyFont="1" applyAlignment="1" applyProtection="1">
      <alignment horizontal="right" vertical="top" wrapText="1"/>
      <protection hidden="1"/>
    </xf>
    <xf numFmtId="0" fontId="14" fillId="0" borderId="0" xfId="0" applyFont="1" applyAlignment="1" applyProtection="1">
      <alignment horizontal="center" vertical="center"/>
      <protection hidden="1"/>
    </xf>
    <xf numFmtId="0" fontId="14" fillId="0" borderId="0" xfId="0" applyFont="1" applyAlignment="1" applyProtection="1">
      <alignment vertical="center"/>
      <protection hidden="1"/>
    </xf>
    <xf numFmtId="0" fontId="13" fillId="0" borderId="0" xfId="0" applyFont="1" applyAlignment="1" applyProtection="1">
      <alignment horizontal="right" vertical="top" wrapText="1"/>
      <protection locked="0" hidden="1"/>
    </xf>
    <xf numFmtId="0" fontId="13" fillId="0" borderId="0" xfId="0" applyFont="1" applyAlignment="1" applyProtection="1">
      <alignment vertical="top" wrapText="1"/>
      <protection locked="0" hidden="1"/>
    </xf>
    <xf numFmtId="0" fontId="1" fillId="0" borderId="0" xfId="0" applyFont="1" applyAlignment="1" applyProtection="1">
      <alignment horizontal="right" vertical="top" wrapText="1"/>
      <protection locked="0" hidden="1"/>
    </xf>
    <xf numFmtId="0" fontId="1" fillId="0" borderId="0" xfId="0" applyFont="1" applyAlignment="1" applyProtection="1">
      <alignment horizontal="center" wrapText="1"/>
      <protection locked="0" hidden="1"/>
    </xf>
    <xf numFmtId="0" fontId="3" fillId="0" borderId="0" xfId="0" applyFont="1" applyAlignment="1" applyProtection="1">
      <alignment horizontal="center" vertical="center" wrapText="1"/>
      <protection locked="0" hidden="1"/>
    </xf>
    <xf numFmtId="0" fontId="4" fillId="0" borderId="0" xfId="0" applyFont="1" applyAlignment="1" applyProtection="1">
      <alignment horizontal="right"/>
      <protection locked="0" hidden="1"/>
    </xf>
    <xf numFmtId="0" fontId="3" fillId="0" borderId="0" xfId="0" applyFont="1" applyAlignment="1" applyProtection="1">
      <alignment horizontal="center" vertical="center" wrapText="1"/>
      <protection locked="0"/>
    </xf>
    <xf numFmtId="0" fontId="2" fillId="2" borderId="16" xfId="0" applyFont="1" applyFill="1" applyBorder="1" applyAlignment="1">
      <alignment horizontal="right" vertical="center" wrapText="1"/>
    </xf>
    <xf numFmtId="0" fontId="2" fillId="2" borderId="28" xfId="0" applyFont="1" applyFill="1" applyBorder="1" applyAlignment="1">
      <alignment horizontal="right" vertical="center" wrapText="1"/>
    </xf>
    <xf numFmtId="0" fontId="2" fillId="0" borderId="28" xfId="0" applyFont="1" applyBorder="1" applyAlignment="1" applyProtection="1">
      <alignment horizontal="right" vertical="center" wrapText="1"/>
      <protection locked="0" hidden="1"/>
    </xf>
    <xf numFmtId="0" fontId="2" fillId="0" borderId="17" xfId="0" applyFont="1" applyBorder="1" applyAlignment="1" applyProtection="1">
      <alignment horizontal="right" vertical="center" wrapText="1"/>
      <protection locked="0" hidden="1"/>
    </xf>
    <xf numFmtId="0" fontId="2" fillId="2" borderId="33" xfId="0" applyFont="1" applyFill="1" applyBorder="1" applyAlignment="1">
      <alignment horizontal="right"/>
    </xf>
    <xf numFmtId="0" fontId="2" fillId="2" borderId="34" xfId="0" applyFont="1" applyFill="1" applyBorder="1" applyAlignment="1">
      <alignment horizontal="right"/>
    </xf>
    <xf numFmtId="1" fontId="4" fillId="0" borderId="34" xfId="0" applyNumberFormat="1" applyFont="1" applyBorder="1" applyAlignment="1" applyProtection="1">
      <alignment horizontal="right"/>
      <protection locked="0" hidden="1"/>
    </xf>
    <xf numFmtId="1" fontId="4" fillId="0" borderId="35" xfId="0" applyNumberFormat="1" applyFont="1" applyBorder="1" applyAlignment="1" applyProtection="1">
      <alignment horizontal="right"/>
      <protection locked="0" hidden="1"/>
    </xf>
    <xf numFmtId="4" fontId="3" fillId="0" borderId="0" xfId="0" applyNumberFormat="1" applyFont="1" applyAlignment="1">
      <alignment vertical="center" wrapText="1"/>
    </xf>
    <xf numFmtId="0" fontId="2" fillId="2" borderId="22" xfId="0" applyFont="1" applyFill="1" applyBorder="1" applyAlignment="1">
      <alignment wrapText="1"/>
    </xf>
    <xf numFmtId="0" fontId="2" fillId="2" borderId="23" xfId="0" applyFont="1" applyFill="1" applyBorder="1" applyAlignment="1">
      <alignment wrapText="1"/>
    </xf>
    <xf numFmtId="0" fontId="2" fillId="0" borderId="21" xfId="0" applyFont="1" applyBorder="1" applyAlignment="1" applyProtection="1">
      <alignment horizontal="right" vertical="center" wrapText="1"/>
      <protection locked="0" hidden="1"/>
    </xf>
    <xf numFmtId="0" fontId="2" fillId="0" borderId="20" xfId="0" applyFont="1" applyBorder="1" applyAlignment="1" applyProtection="1">
      <alignment horizontal="right" vertical="center" wrapText="1"/>
      <protection locked="0" hidden="1"/>
    </xf>
    <xf numFmtId="0" fontId="2" fillId="0" borderId="0" xfId="0" applyFont="1" applyAlignment="1">
      <alignment horizontal="right"/>
    </xf>
    <xf numFmtId="1" fontId="2" fillId="0" borderId="0" xfId="0" applyNumberFormat="1" applyFont="1" applyAlignment="1" applyProtection="1">
      <alignment horizontal="center"/>
      <protection locked="0"/>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 fillId="0" borderId="8" xfId="0" applyFont="1" applyBorder="1"/>
    <xf numFmtId="0" fontId="1" fillId="0" borderId="4" xfId="0" applyFont="1" applyBorder="1" applyAlignment="1" applyProtection="1">
      <alignment horizontal="center" vertical="center"/>
      <protection locked="0" hidden="1"/>
    </xf>
    <xf numFmtId="0" fontId="1" fillId="0" borderId="4" xfId="0" applyFont="1" applyBorder="1" applyAlignment="1" applyProtection="1">
      <alignment horizontal="right" vertical="center"/>
      <protection locked="0" hidden="1"/>
    </xf>
    <xf numFmtId="0" fontId="1" fillId="0" borderId="4" xfId="0" applyFont="1" applyBorder="1" applyAlignment="1" applyProtection="1">
      <alignment horizontal="center" vertical="center"/>
      <protection locked="0" hidden="1"/>
    </xf>
    <xf numFmtId="4" fontId="1" fillId="3" borderId="4" xfId="0" applyNumberFormat="1" applyFont="1" applyFill="1" applyBorder="1" applyAlignment="1" applyProtection="1">
      <alignment horizontal="center"/>
      <protection locked="0" hidden="1"/>
    </xf>
    <xf numFmtId="0" fontId="1" fillId="0" borderId="4" xfId="0" applyFont="1" applyBorder="1" applyAlignment="1" applyProtection="1">
      <alignment horizontal="right"/>
      <protection locked="0" hidden="1"/>
    </xf>
    <xf numFmtId="0" fontId="1" fillId="0" borderId="9" xfId="0" applyFont="1" applyBorder="1" applyAlignment="1" applyProtection="1">
      <alignment horizontal="right"/>
      <protection locked="0" hidden="1"/>
    </xf>
    <xf numFmtId="4" fontId="3" fillId="3" borderId="30" xfId="0" applyNumberFormat="1" applyFont="1" applyFill="1" applyBorder="1" applyAlignment="1" applyProtection="1">
      <alignment horizontal="center"/>
      <protection hidden="1"/>
    </xf>
    <xf numFmtId="4" fontId="3" fillId="3" borderId="31" xfId="0" applyNumberFormat="1" applyFont="1" applyFill="1" applyBorder="1" applyAlignment="1" applyProtection="1">
      <alignment horizontal="center"/>
      <protection hidden="1"/>
    </xf>
    <xf numFmtId="164" fontId="5" fillId="2" borderId="21" xfId="0" applyNumberFormat="1" applyFont="1" applyFill="1" applyBorder="1" applyAlignment="1" applyProtection="1">
      <alignment horizontal="center" wrapText="1"/>
      <protection hidden="1"/>
    </xf>
    <xf numFmtId="164" fontId="5" fillId="2" borderId="20" xfId="0" applyNumberFormat="1" applyFont="1" applyFill="1" applyBorder="1" applyAlignment="1" applyProtection="1">
      <alignment horizontal="center" wrapText="1"/>
      <protection hidden="1"/>
    </xf>
    <xf numFmtId="164" fontId="5" fillId="0" borderId="0" xfId="0" applyNumberFormat="1" applyFont="1" applyAlignment="1" applyProtection="1">
      <alignment wrapText="1"/>
      <protection hidden="1"/>
    </xf>
    <xf numFmtId="0" fontId="4" fillId="2" borderId="16" xfId="0" applyFont="1" applyFill="1" applyBorder="1" applyAlignment="1">
      <alignment horizontal="right"/>
    </xf>
    <xf numFmtId="0" fontId="4" fillId="2" borderId="28" xfId="0" applyFont="1" applyFill="1" applyBorder="1" applyAlignment="1">
      <alignment horizontal="right"/>
    </xf>
    <xf numFmtId="0" fontId="2" fillId="0" borderId="28" xfId="0" applyFont="1" applyBorder="1" applyAlignment="1" applyProtection="1">
      <alignment horizontal="right"/>
      <protection locked="0" hidden="1"/>
    </xf>
    <xf numFmtId="0" fontId="2" fillId="0" borderId="17" xfId="0" applyFont="1" applyBorder="1" applyAlignment="1" applyProtection="1">
      <alignment horizontal="right"/>
      <protection locked="0" hidden="1"/>
    </xf>
    <xf numFmtId="0" fontId="2" fillId="0" borderId="0" xfId="0" applyFont="1" applyProtection="1">
      <protection locked="0"/>
    </xf>
    <xf numFmtId="14" fontId="2" fillId="0" borderId="4" xfId="0" applyNumberFormat="1" applyFont="1" applyBorder="1" applyAlignment="1" applyProtection="1">
      <alignment horizontal="right"/>
      <protection locked="0" hidden="1"/>
    </xf>
    <xf numFmtId="0" fontId="2" fillId="0" borderId="9" xfId="0" applyFont="1" applyBorder="1" applyAlignment="1" applyProtection="1">
      <alignment horizontal="right"/>
      <protection locked="0" hidden="1"/>
    </xf>
    <xf numFmtId="0" fontId="1" fillId="0" borderId="0" xfId="0" applyFont="1" applyProtection="1">
      <protection locked="0"/>
    </xf>
    <xf numFmtId="0" fontId="2" fillId="0" borderId="21" xfId="0" applyFont="1" applyBorder="1" applyAlignment="1" applyProtection="1">
      <alignment horizontal="right"/>
      <protection locked="0" hidden="1"/>
    </xf>
    <xf numFmtId="0" fontId="2" fillId="0" borderId="20" xfId="0" applyFont="1" applyBorder="1" applyAlignment="1" applyProtection="1">
      <alignment horizontal="right"/>
      <protection locked="0" hidden="1"/>
    </xf>
    <xf numFmtId="49" fontId="1" fillId="0" borderId="0" xfId="0" applyNumberFormat="1" applyFont="1" applyAlignment="1">
      <alignment horizontal="right" vertical="center"/>
    </xf>
  </cellXfs>
  <cellStyles count="1">
    <cellStyle name="Normal" xfId="0" builtinId="0"/>
  </cellStyles>
  <dxfs count="16">
    <dxf>
      <font>
        <color rgb="FF9C0006"/>
      </font>
      <fill>
        <patternFill>
          <bgColor rgb="FFFFC7CE"/>
        </patternFill>
      </fill>
    </dxf>
    <dxf>
      <font>
        <color theme="9" tint="0.79998168889431442"/>
      </font>
    </dxf>
    <dxf>
      <font>
        <color theme="9" tint="0.79998168889431442"/>
      </font>
    </dxf>
    <dxf>
      <font>
        <color theme="9" tint="0.79998168889431442"/>
      </font>
    </dxf>
    <dxf>
      <font>
        <color theme="0"/>
      </font>
    </dxf>
    <dxf>
      <font>
        <color theme="0"/>
      </font>
    </dxf>
    <dxf>
      <font>
        <color theme="0"/>
      </font>
    </dxf>
    <dxf>
      <font>
        <color theme="0"/>
      </font>
    </dxf>
    <dxf>
      <font>
        <color theme="9" tint="0.79998168889431442"/>
      </font>
    </dxf>
    <dxf>
      <font>
        <color theme="2" tint="-9.9948118533890809E-2"/>
      </font>
    </dxf>
    <dxf>
      <font>
        <color theme="9" tint="0.79998168889431442"/>
      </font>
    </dxf>
    <dxf>
      <font>
        <color theme="9" tint="0.79998168889431442"/>
      </font>
    </dxf>
    <dxf>
      <font>
        <color rgb="FF9C0006"/>
      </font>
      <fill>
        <patternFill>
          <bgColor rgb="FFFFC7CE"/>
        </patternFill>
      </fill>
    </dxf>
    <dxf>
      <font>
        <color theme="9" tint="0.79998168889431442"/>
      </font>
    </dxf>
    <dxf>
      <font>
        <color theme="9" tint="0.79998168889431442"/>
      </font>
    </dxf>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87865</xdr:rowOff>
    </xdr:from>
    <xdr:to>
      <xdr:col>1</xdr:col>
      <xdr:colOff>296639</xdr:colOff>
      <xdr:row>3</xdr:row>
      <xdr:rowOff>199449</xdr:rowOff>
    </xdr:to>
    <xdr:pic>
      <xdr:nvPicPr>
        <xdr:cNvPr id="2" name="صورة 19">
          <a:extLst>
            <a:ext uri="{FF2B5EF4-FFF2-40B4-BE49-F238E27FC236}">
              <a16:creationId xmlns:a16="http://schemas.microsoft.com/office/drawing/2014/main" id="{28E6956D-3D6F-43C4-8C9E-D868080B0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8048586" y="84690"/>
          <a:ext cx="534764" cy="686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78</xdr:row>
      <xdr:rowOff>87865</xdr:rowOff>
    </xdr:from>
    <xdr:ext cx="539830" cy="695514"/>
    <xdr:pic>
      <xdr:nvPicPr>
        <xdr:cNvPr id="3" name="صورة 19">
          <a:extLst>
            <a:ext uri="{FF2B5EF4-FFF2-40B4-BE49-F238E27FC236}">
              <a16:creationId xmlns:a16="http://schemas.microsoft.com/office/drawing/2014/main" id="{123585B4-5B39-40CA-8972-F595068FD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8043520" y="14505540"/>
          <a:ext cx="539830" cy="695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87865</xdr:rowOff>
    </xdr:from>
    <xdr:to>
      <xdr:col>1</xdr:col>
      <xdr:colOff>296639</xdr:colOff>
      <xdr:row>3</xdr:row>
      <xdr:rowOff>199449</xdr:rowOff>
    </xdr:to>
    <xdr:pic>
      <xdr:nvPicPr>
        <xdr:cNvPr id="2" name="صورة 19">
          <a:extLst>
            <a:ext uri="{FF2B5EF4-FFF2-40B4-BE49-F238E27FC236}">
              <a16:creationId xmlns:a16="http://schemas.microsoft.com/office/drawing/2014/main" id="{76D6C2E1-5FD6-4F31-B3B3-B3A2864EB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7448511" y="84690"/>
          <a:ext cx="534764" cy="686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wth\Desktop\&#1605;&#1608;&#1575;&#1585;&#1583;&#1584;&#1575;&#1578;&#1610;&#1577;\&#1578;&#1580;&#1587;&#1610;&#1585;\&#1606;&#1605;&#1575;&#1584;&#1580;%20&#1576;&#1585;&#1606;&#1575;&#1605;&#1580;%20&#1575;&#1604;&#1578;&#1580;&#1587;&#1610;&#1585;.xlsx" TargetMode="External"/><Relationship Id="rId1" Type="http://schemas.openxmlformats.org/officeDocument/2006/relationships/externalLinkPath" Target="/Users/kawth/Desktop/&#1605;&#1608;&#1575;&#1585;&#1583;&#1584;&#1575;&#1578;&#1610;&#1577;/&#1578;&#1580;&#1587;&#1610;&#1585;/&#1606;&#1605;&#1575;&#1584;&#1580;%20&#1576;&#1585;&#1606;&#1575;&#1605;&#1580;%20&#1575;&#1604;&#1578;&#1580;&#1587;&#1610;&#15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دراسة الجدوى "/>
      <sheetName val="الموازنة المالية "/>
      <sheetName val="الموازنة المالية التفصيلية"/>
      <sheetName val="مكافأة التدريس"/>
      <sheetName val="مسير مكافأة التدريس "/>
      <sheetName val="مكافأة  العاملين بالكليات"/>
      <sheetName val="مسير العاملين بالكليات"/>
    </sheetNames>
    <sheetDataSet>
      <sheetData sheetId="0"/>
      <sheetData sheetId="1"/>
      <sheetData sheetId="2">
        <row r="18">
          <cell r="I18" t="str">
            <v/>
          </cell>
        </row>
      </sheetData>
      <sheetData sheetId="3"/>
      <sheetData sheetId="4"/>
      <sheetData sheetId="5"/>
      <sheetData sheetId="6"/>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51953-D499-41CC-84E9-645C11DE1721}">
  <sheetPr>
    <pageSetUpPr fitToPage="1"/>
  </sheetPr>
  <dimension ref="A1:O108"/>
  <sheetViews>
    <sheetView rightToLeft="1" view="pageBreakPreview" zoomScaleNormal="100" zoomScaleSheetLayoutView="100" zoomScalePageLayoutView="94" workbookViewId="0">
      <selection activeCell="C12" sqref="C12:D12"/>
    </sheetView>
  </sheetViews>
  <sheetFormatPr defaultColWidth="9.1796875" defaultRowHeight="14.5" x14ac:dyDescent="0.35"/>
  <cols>
    <col min="1" max="1" width="3.453125" style="1" customWidth="1"/>
    <col min="2" max="2" width="13.54296875" style="1" customWidth="1"/>
    <col min="3" max="3" width="21.54296875" style="1" customWidth="1"/>
    <col min="4" max="5" width="8.453125" style="1" customWidth="1"/>
    <col min="6" max="6" width="10.453125" style="1" customWidth="1"/>
    <col min="7" max="7" width="14" style="1" customWidth="1"/>
    <col min="8" max="8" width="12" style="1" customWidth="1"/>
    <col min="9" max="9" width="10.81640625" style="1" customWidth="1"/>
    <col min="10" max="10" width="1" style="1" customWidth="1"/>
    <col min="11" max="11" width="17.81640625" style="1" customWidth="1"/>
    <col min="12" max="12" width="16.453125" style="1" customWidth="1"/>
    <col min="13" max="14" width="14.453125" style="1" customWidth="1"/>
    <col min="15" max="16384" width="9.1796875" style="1"/>
  </cols>
  <sheetData>
    <row r="1" spans="1:14" ht="15" customHeight="1" x14ac:dyDescent="0.35">
      <c r="B1" s="2" t="s">
        <v>0</v>
      </c>
      <c r="C1" s="3"/>
      <c r="D1" s="3"/>
      <c r="E1" s="4"/>
      <c r="F1" s="5" t="s">
        <v>1</v>
      </c>
      <c r="G1" s="5"/>
      <c r="H1" s="5"/>
      <c r="I1" s="5"/>
      <c r="J1" s="5"/>
    </row>
    <row r="2" spans="1:14" ht="15" customHeight="1" x14ac:dyDescent="0.35">
      <c r="B2" s="3"/>
      <c r="C2" s="3"/>
      <c r="D2" s="3"/>
      <c r="E2" s="4"/>
      <c r="F2" s="5"/>
      <c r="G2" s="5"/>
      <c r="H2" s="5"/>
      <c r="I2" s="5"/>
      <c r="J2" s="5"/>
      <c r="L2" s="6" t="s">
        <v>2</v>
      </c>
      <c r="M2" s="7" t="s">
        <v>3</v>
      </c>
    </row>
    <row r="3" spans="1:14" ht="15" customHeight="1" x14ac:dyDescent="0.35">
      <c r="B3" s="3"/>
      <c r="C3" s="3"/>
      <c r="D3" s="3"/>
      <c r="E3" s="4"/>
      <c r="F3" s="5"/>
      <c r="G3" s="5"/>
      <c r="H3" s="5"/>
      <c r="I3" s="5"/>
      <c r="J3" s="5"/>
      <c r="L3" s="6" t="s">
        <v>4</v>
      </c>
      <c r="M3" s="7" t="s">
        <v>5</v>
      </c>
    </row>
    <row r="4" spans="1:14" ht="19" customHeight="1" x14ac:dyDescent="0.35">
      <c r="B4" s="3"/>
      <c r="C4" s="3"/>
      <c r="D4" s="3"/>
      <c r="E4" s="4"/>
      <c r="F4" s="5"/>
      <c r="G4" s="5"/>
      <c r="H4" s="5"/>
      <c r="I4" s="5"/>
      <c r="J4" s="5"/>
      <c r="L4" s="6" t="s">
        <v>6</v>
      </c>
      <c r="M4" s="7" t="s">
        <v>7</v>
      </c>
    </row>
    <row r="5" spans="1:14" ht="65.25" customHeight="1" thickBot="1" x14ac:dyDescent="0.4">
      <c r="B5" s="8" t="s">
        <v>8</v>
      </c>
      <c r="C5" s="8"/>
      <c r="D5" s="8"/>
      <c r="E5" s="8"/>
      <c r="F5" s="8"/>
      <c r="G5" s="8"/>
      <c r="H5" s="8"/>
      <c r="I5" s="8"/>
      <c r="J5" s="8"/>
      <c r="K5" s="8"/>
      <c r="L5" s="8"/>
      <c r="M5" s="9"/>
    </row>
    <row r="6" spans="1:14" ht="19.5" customHeight="1" x14ac:dyDescent="0.35">
      <c r="A6" s="10" t="s">
        <v>9</v>
      </c>
      <c r="B6" s="11"/>
      <c r="C6" s="11"/>
      <c r="D6" s="12"/>
      <c r="E6" s="13"/>
      <c r="F6" s="14" t="s">
        <v>10</v>
      </c>
      <c r="G6" s="15"/>
      <c r="H6" s="15"/>
      <c r="I6" s="16"/>
      <c r="J6" s="17"/>
      <c r="K6" s="18" t="s">
        <v>11</v>
      </c>
      <c r="L6" s="18"/>
      <c r="M6" s="19">
        <v>0.35</v>
      </c>
      <c r="N6" s="20"/>
    </row>
    <row r="7" spans="1:14" ht="18" customHeight="1" x14ac:dyDescent="0.35">
      <c r="A7" s="21"/>
      <c r="B7" s="22"/>
      <c r="C7" s="22"/>
      <c r="D7" s="23"/>
      <c r="E7" s="13"/>
      <c r="F7" s="24"/>
      <c r="G7" s="25"/>
      <c r="H7" s="25"/>
      <c r="I7" s="26"/>
      <c r="J7" s="17"/>
      <c r="K7" s="18" t="s">
        <v>12</v>
      </c>
      <c r="L7" s="18"/>
      <c r="M7" s="27" t="str">
        <f>IFERROR(H22*M6,"")</f>
        <v/>
      </c>
      <c r="N7" s="4"/>
    </row>
    <row r="8" spans="1:14" ht="15.5" x14ac:dyDescent="0.35">
      <c r="A8" s="28" t="s">
        <v>13</v>
      </c>
      <c r="B8" s="29"/>
      <c r="C8" s="30"/>
      <c r="D8" s="31"/>
      <c r="E8" s="32"/>
      <c r="F8" s="33" t="s">
        <v>14</v>
      </c>
      <c r="G8" s="34"/>
      <c r="H8" s="35"/>
      <c r="I8" s="36"/>
      <c r="J8" s="37"/>
      <c r="K8" s="18" t="s">
        <v>15</v>
      </c>
      <c r="L8" s="18"/>
      <c r="M8" s="27">
        <v>25000</v>
      </c>
      <c r="N8" s="38"/>
    </row>
    <row r="9" spans="1:14" ht="3" customHeight="1" x14ac:dyDescent="0.35">
      <c r="A9" s="39"/>
      <c r="B9" s="40"/>
      <c r="C9" s="41"/>
      <c r="D9" s="42"/>
      <c r="E9" s="41"/>
      <c r="F9" s="43"/>
      <c r="G9" s="44"/>
      <c r="H9" s="44"/>
      <c r="I9" s="45"/>
      <c r="K9" s="46"/>
      <c r="L9" s="47"/>
      <c r="M9" s="48"/>
      <c r="N9" s="49"/>
    </row>
    <row r="10" spans="1:14" ht="19" customHeight="1" x14ac:dyDescent="0.35">
      <c r="A10" s="50" t="s">
        <v>16</v>
      </c>
      <c r="B10" s="51"/>
      <c r="C10" s="30"/>
      <c r="D10" s="31"/>
      <c r="E10" s="32"/>
      <c r="F10" s="33" t="s">
        <v>17</v>
      </c>
      <c r="G10" s="34"/>
      <c r="H10" s="35"/>
      <c r="I10" s="36"/>
      <c r="K10" s="18" t="s">
        <v>18</v>
      </c>
      <c r="L10" s="18"/>
      <c r="M10" s="52" t="str">
        <f>IFERROR(IF((H20*M6)/H18&gt;8333,8333,(H20*M6)/H18),"")</f>
        <v/>
      </c>
      <c r="N10" s="48"/>
    </row>
    <row r="11" spans="1:14" ht="2.5" customHeight="1" thickBot="1" x14ac:dyDescent="0.4">
      <c r="A11" s="53"/>
      <c r="B11" s="54"/>
      <c r="C11" s="55"/>
      <c r="D11" s="56"/>
      <c r="E11" s="55"/>
      <c r="F11" s="57"/>
      <c r="G11" s="58"/>
      <c r="H11" s="59"/>
      <c r="I11" s="45"/>
      <c r="K11" s="46"/>
      <c r="L11" s="47"/>
      <c r="M11" s="48"/>
      <c r="N11" s="49"/>
    </row>
    <row r="12" spans="1:14" x14ac:dyDescent="0.35">
      <c r="A12" s="50" t="s">
        <v>19</v>
      </c>
      <c r="B12" s="51"/>
      <c r="C12" s="60"/>
      <c r="D12" s="61"/>
      <c r="E12" s="62"/>
      <c r="F12" s="33" t="s">
        <v>20</v>
      </c>
      <c r="G12" s="34"/>
      <c r="H12" s="63" t="str">
        <f>IFERROR(ROUNDUP(H8/H10,0),"")</f>
        <v/>
      </c>
      <c r="I12" s="64"/>
      <c r="J12" s="58"/>
      <c r="K12" s="65" t="s">
        <v>21</v>
      </c>
      <c r="L12" s="66"/>
      <c r="M12" s="67"/>
      <c r="N12" s="68"/>
    </row>
    <row r="13" spans="1:14" ht="3" customHeight="1" x14ac:dyDescent="0.35">
      <c r="A13" s="53"/>
      <c r="B13" s="54"/>
      <c r="C13" s="55"/>
      <c r="D13" s="56"/>
      <c r="E13" s="55"/>
      <c r="F13" s="69"/>
      <c r="G13" s="9"/>
      <c r="H13" s="70"/>
      <c r="I13" s="71"/>
      <c r="K13" s="72"/>
      <c r="L13" s="73"/>
      <c r="M13" s="49"/>
      <c r="N13" s="49"/>
    </row>
    <row r="14" spans="1:14" ht="15" customHeight="1" x14ac:dyDescent="0.35">
      <c r="A14" s="33" t="s">
        <v>22</v>
      </c>
      <c r="B14" s="34"/>
      <c r="C14" s="74"/>
      <c r="D14" s="75"/>
      <c r="E14" s="76"/>
      <c r="F14" s="33" t="s">
        <v>23</v>
      </c>
      <c r="G14" s="77"/>
      <c r="H14" s="78" t="str">
        <f>IFERROR(H12*C22,"")</f>
        <v/>
      </c>
      <c r="I14" s="79"/>
      <c r="J14" s="37"/>
      <c r="K14" s="80">
        <v>1</v>
      </c>
      <c r="L14" s="81">
        <v>8333</v>
      </c>
      <c r="M14" s="67"/>
      <c r="N14" s="68"/>
    </row>
    <row r="15" spans="1:14" ht="3" customHeight="1" x14ac:dyDescent="0.35">
      <c r="A15" s="53"/>
      <c r="B15" s="54"/>
      <c r="C15" s="82"/>
      <c r="D15" s="83"/>
      <c r="E15" s="82"/>
      <c r="F15" s="69"/>
      <c r="G15" s="84"/>
      <c r="H15" s="85"/>
      <c r="I15" s="86"/>
      <c r="J15" s="58"/>
      <c r="K15" s="87"/>
      <c r="L15" s="88"/>
      <c r="M15" s="49"/>
      <c r="N15" s="49"/>
    </row>
    <row r="16" spans="1:14" ht="15" customHeight="1" x14ac:dyDescent="0.35">
      <c r="A16" s="89" t="s">
        <v>24</v>
      </c>
      <c r="B16" s="90"/>
      <c r="C16" s="91"/>
      <c r="D16" s="92"/>
      <c r="E16" s="32"/>
      <c r="F16" s="93" t="s">
        <v>25</v>
      </c>
      <c r="G16" s="94"/>
      <c r="H16" s="78">
        <f>IFERROR(ROUNDUP(H8/15,0),"")</f>
        <v>0</v>
      </c>
      <c r="I16" s="79"/>
      <c r="J16" s="95"/>
      <c r="K16" s="80">
        <v>2</v>
      </c>
      <c r="L16" s="96">
        <v>16666</v>
      </c>
      <c r="M16" s="67"/>
      <c r="N16" s="68"/>
    </row>
    <row r="17" spans="1:14" ht="3" customHeight="1" x14ac:dyDescent="0.35">
      <c r="A17" s="53"/>
      <c r="B17" s="54"/>
      <c r="C17" s="82"/>
      <c r="D17" s="83"/>
      <c r="E17" s="82"/>
      <c r="F17" s="69"/>
      <c r="G17" s="97"/>
      <c r="H17" s="98"/>
      <c r="I17" s="99"/>
      <c r="J17" s="58"/>
      <c r="K17" s="100"/>
      <c r="L17" s="101"/>
      <c r="M17" s="49"/>
      <c r="N17" s="49"/>
    </row>
    <row r="18" spans="1:14" ht="15" customHeight="1" thickBot="1" x14ac:dyDescent="0.4">
      <c r="A18" s="33" t="s">
        <v>26</v>
      </c>
      <c r="B18" s="34"/>
      <c r="C18" s="102" t="str">
        <f>IFERROR(C14/C16,"")</f>
        <v/>
      </c>
      <c r="D18" s="103"/>
      <c r="E18" s="104"/>
      <c r="F18" s="93" t="s">
        <v>27</v>
      </c>
      <c r="G18" s="94"/>
      <c r="H18" s="105" t="str">
        <f>'[1]الموازنة المالية التفصيلية'!$I$18</f>
        <v/>
      </c>
      <c r="I18" s="106"/>
      <c r="J18" s="58"/>
      <c r="K18" s="107" t="s">
        <v>28</v>
      </c>
      <c r="L18" s="108">
        <v>25000</v>
      </c>
      <c r="M18" s="67"/>
      <c r="N18" s="68"/>
    </row>
    <row r="19" spans="1:14" ht="3" customHeight="1" x14ac:dyDescent="0.35">
      <c r="A19" s="53"/>
      <c r="B19" s="54"/>
      <c r="C19" s="82">
        <v>84000</v>
      </c>
      <c r="D19" s="83"/>
      <c r="E19" s="82"/>
      <c r="F19" s="69"/>
      <c r="G19" s="9"/>
      <c r="H19" s="70"/>
      <c r="I19" s="109"/>
      <c r="K19" s="46"/>
      <c r="L19" s="47"/>
      <c r="M19" s="110"/>
      <c r="N19" s="68"/>
    </row>
    <row r="20" spans="1:14" ht="15" customHeight="1" x14ac:dyDescent="0.35">
      <c r="A20" s="89" t="s">
        <v>29</v>
      </c>
      <c r="B20" s="90"/>
      <c r="C20" s="91"/>
      <c r="D20" s="92"/>
      <c r="E20" s="32"/>
      <c r="F20" s="33" t="s">
        <v>30</v>
      </c>
      <c r="G20" s="34"/>
      <c r="H20" s="111">
        <f>IFERROR(H8*C14,"")</f>
        <v>0</v>
      </c>
      <c r="I20" s="112"/>
      <c r="J20" s="113"/>
      <c r="K20" s="70"/>
      <c r="L20" s="114"/>
      <c r="M20" s="67"/>
      <c r="N20" s="68"/>
    </row>
    <row r="21" spans="1:14" ht="3" customHeight="1" x14ac:dyDescent="0.35">
      <c r="A21" s="53"/>
      <c r="B21" s="54"/>
      <c r="C21" s="82"/>
      <c r="D21" s="83"/>
      <c r="E21" s="82"/>
      <c r="F21" s="69"/>
      <c r="G21" s="97"/>
      <c r="H21" s="98"/>
      <c r="I21" s="71"/>
      <c r="J21" s="115"/>
      <c r="K21" s="116"/>
      <c r="L21" s="116"/>
      <c r="M21" s="117"/>
      <c r="N21" s="68"/>
    </row>
    <row r="22" spans="1:14" ht="15" customHeight="1" thickBot="1" x14ac:dyDescent="0.4">
      <c r="A22" s="118" t="s">
        <v>31</v>
      </c>
      <c r="B22" s="119"/>
      <c r="C22" s="120"/>
      <c r="D22" s="121"/>
      <c r="E22" s="122"/>
      <c r="F22" s="123" t="s">
        <v>32</v>
      </c>
      <c r="G22" s="124"/>
      <c r="H22" s="125" t="str">
        <f>IFERROR(H20/C16,"")</f>
        <v/>
      </c>
      <c r="I22" s="126"/>
      <c r="J22" s="127"/>
      <c r="K22" s="70"/>
      <c r="L22" s="114"/>
      <c r="M22" s="67"/>
      <c r="N22" s="68"/>
    </row>
    <row r="23" spans="1:14" ht="3" customHeight="1" x14ac:dyDescent="0.35">
      <c r="A23" s="128"/>
      <c r="B23" s="128"/>
      <c r="C23" s="82"/>
      <c r="D23" s="82"/>
      <c r="E23" s="82"/>
      <c r="F23" s="84"/>
      <c r="G23" s="97"/>
      <c r="H23" s="98"/>
      <c r="I23" s="129"/>
      <c r="J23" s="115"/>
    </row>
    <row r="24" spans="1:14" ht="3" hidden="1" customHeight="1" x14ac:dyDescent="0.35">
      <c r="A24" s="54"/>
      <c r="B24" s="54"/>
      <c r="C24" s="82"/>
      <c r="D24" s="82"/>
      <c r="E24" s="82"/>
      <c r="F24" s="130"/>
      <c r="G24" s="97"/>
      <c r="H24" s="97"/>
      <c r="I24" s="131"/>
      <c r="J24" s="115"/>
    </row>
    <row r="25" spans="1:14" ht="3.75" customHeight="1" thickBot="1" x14ac:dyDescent="0.4">
      <c r="N25" s="84"/>
    </row>
    <row r="26" spans="1:14" ht="15.75" customHeight="1" thickBot="1" x14ac:dyDescent="0.4">
      <c r="A26" s="132" t="s">
        <v>33</v>
      </c>
      <c r="B26" s="133"/>
      <c r="C26" s="133"/>
      <c r="D26" s="133"/>
      <c r="E26" s="133"/>
      <c r="F26" s="133"/>
      <c r="G26" s="133"/>
      <c r="H26" s="133"/>
      <c r="I26" s="133"/>
      <c r="J26" s="133"/>
      <c r="K26" s="133"/>
      <c r="L26" s="133"/>
      <c r="M26" s="134"/>
      <c r="N26" s="135"/>
    </row>
    <row r="27" spans="1:14" ht="33.75" customHeight="1" thickBot="1" x14ac:dyDescent="0.4">
      <c r="A27" s="136" t="s">
        <v>34</v>
      </c>
      <c r="B27" s="137" t="s">
        <v>35</v>
      </c>
      <c r="C27" s="137" t="s">
        <v>36</v>
      </c>
      <c r="D27" s="138" t="s">
        <v>37</v>
      </c>
      <c r="E27" s="138" t="s">
        <v>38</v>
      </c>
      <c r="F27" s="137" t="s">
        <v>39</v>
      </c>
      <c r="G27" s="137" t="s">
        <v>40</v>
      </c>
      <c r="H27" s="137" t="s">
        <v>41</v>
      </c>
      <c r="I27" s="137" t="s">
        <v>42</v>
      </c>
      <c r="J27" s="139" t="s">
        <v>43</v>
      </c>
      <c r="K27" s="140"/>
      <c r="L27" s="139" t="s">
        <v>44</v>
      </c>
      <c r="M27" s="12"/>
      <c r="N27" s="141"/>
    </row>
    <row r="28" spans="1:14" ht="15.75" customHeight="1" x14ac:dyDescent="0.35">
      <c r="A28" s="142">
        <v>1</v>
      </c>
      <c r="B28" s="143"/>
      <c r="C28" s="143"/>
      <c r="D28" s="144"/>
      <c r="E28" s="145"/>
      <c r="F28" s="143"/>
      <c r="G28" s="146"/>
      <c r="H28" s="147"/>
      <c r="I28" s="147"/>
      <c r="J28" s="148">
        <f t="shared" ref="J28:J52" si="0">IFERROR(IF($M$10&lt;8333,$M$10*H28,IF(H28=3,$L$18,$L$14*H28)),"")</f>
        <v>0</v>
      </c>
      <c r="K28" s="148"/>
      <c r="L28" s="149"/>
      <c r="M28" s="150"/>
      <c r="N28" s="141"/>
    </row>
    <row r="29" spans="1:14" ht="15.75" customHeight="1" x14ac:dyDescent="0.35">
      <c r="A29" s="151">
        <v>2</v>
      </c>
      <c r="B29" s="152"/>
      <c r="C29" s="152"/>
      <c r="D29" s="153"/>
      <c r="E29" s="154"/>
      <c r="F29" s="152"/>
      <c r="G29" s="155"/>
      <c r="H29" s="156"/>
      <c r="I29" s="156"/>
      <c r="J29" s="157">
        <f t="shared" si="0"/>
        <v>0</v>
      </c>
      <c r="K29" s="157"/>
      <c r="L29" s="158"/>
      <c r="M29" s="159"/>
      <c r="N29" s="141"/>
    </row>
    <row r="30" spans="1:14" ht="15.75" customHeight="1" x14ac:dyDescent="0.35">
      <c r="A30" s="151">
        <v>3</v>
      </c>
      <c r="B30" s="152"/>
      <c r="C30" s="152"/>
      <c r="D30" s="153"/>
      <c r="E30" s="154"/>
      <c r="F30" s="152"/>
      <c r="G30" s="155"/>
      <c r="H30" s="156"/>
      <c r="I30" s="156"/>
      <c r="J30" s="157">
        <f t="shared" si="0"/>
        <v>0</v>
      </c>
      <c r="K30" s="157"/>
      <c r="L30" s="158"/>
      <c r="M30" s="159"/>
      <c r="N30" s="141"/>
    </row>
    <row r="31" spans="1:14" ht="15.75" customHeight="1" x14ac:dyDescent="0.35">
      <c r="A31" s="151">
        <v>4</v>
      </c>
      <c r="B31" s="152"/>
      <c r="C31" s="152"/>
      <c r="D31" s="153"/>
      <c r="E31" s="154"/>
      <c r="F31" s="152"/>
      <c r="G31" s="155"/>
      <c r="H31" s="156"/>
      <c r="I31" s="156"/>
      <c r="J31" s="157">
        <f t="shared" si="0"/>
        <v>0</v>
      </c>
      <c r="K31" s="157"/>
      <c r="L31" s="158"/>
      <c r="M31" s="159"/>
      <c r="N31" s="141"/>
    </row>
    <row r="32" spans="1:14" ht="15.75" customHeight="1" x14ac:dyDescent="0.35">
      <c r="A32" s="151">
        <v>5</v>
      </c>
      <c r="B32" s="152"/>
      <c r="C32" s="152"/>
      <c r="D32" s="153"/>
      <c r="E32" s="154"/>
      <c r="F32" s="152"/>
      <c r="G32" s="155"/>
      <c r="H32" s="156"/>
      <c r="I32" s="156"/>
      <c r="J32" s="157">
        <f t="shared" si="0"/>
        <v>0</v>
      </c>
      <c r="K32" s="157"/>
      <c r="L32" s="158"/>
      <c r="M32" s="159"/>
      <c r="N32" s="141"/>
    </row>
    <row r="33" spans="1:14" ht="15.75" customHeight="1" x14ac:dyDescent="0.35">
      <c r="A33" s="151">
        <v>6</v>
      </c>
      <c r="B33" s="152"/>
      <c r="C33" s="152"/>
      <c r="D33" s="153"/>
      <c r="E33" s="154"/>
      <c r="F33" s="152"/>
      <c r="G33" s="155"/>
      <c r="H33" s="156"/>
      <c r="I33" s="156"/>
      <c r="J33" s="157">
        <f t="shared" si="0"/>
        <v>0</v>
      </c>
      <c r="K33" s="157"/>
      <c r="L33" s="158"/>
      <c r="M33" s="159"/>
      <c r="N33" s="141"/>
    </row>
    <row r="34" spans="1:14" ht="15.75" customHeight="1" x14ac:dyDescent="0.35">
      <c r="A34" s="151">
        <v>7</v>
      </c>
      <c r="B34" s="152"/>
      <c r="C34" s="152"/>
      <c r="D34" s="153"/>
      <c r="E34" s="154"/>
      <c r="F34" s="152"/>
      <c r="G34" s="155"/>
      <c r="H34" s="156"/>
      <c r="I34" s="156"/>
      <c r="J34" s="157">
        <f t="shared" si="0"/>
        <v>0</v>
      </c>
      <c r="K34" s="157"/>
      <c r="L34" s="158"/>
      <c r="M34" s="159"/>
      <c r="N34" s="141"/>
    </row>
    <row r="35" spans="1:14" ht="15.75" customHeight="1" x14ac:dyDescent="0.35">
      <c r="A35" s="151">
        <v>8</v>
      </c>
      <c r="B35" s="152"/>
      <c r="C35" s="152"/>
      <c r="D35" s="153"/>
      <c r="E35" s="154"/>
      <c r="F35" s="152"/>
      <c r="G35" s="155"/>
      <c r="H35" s="156"/>
      <c r="I35" s="156"/>
      <c r="J35" s="157">
        <f t="shared" si="0"/>
        <v>0</v>
      </c>
      <c r="K35" s="157"/>
      <c r="L35" s="158"/>
      <c r="M35" s="159"/>
      <c r="N35" s="141"/>
    </row>
    <row r="36" spans="1:14" ht="15.75" customHeight="1" x14ac:dyDescent="0.35">
      <c r="A36" s="151">
        <v>9</v>
      </c>
      <c r="B36" s="152"/>
      <c r="C36" s="152"/>
      <c r="D36" s="153"/>
      <c r="E36" s="154"/>
      <c r="F36" s="152"/>
      <c r="G36" s="155"/>
      <c r="H36" s="156"/>
      <c r="I36" s="156"/>
      <c r="J36" s="157">
        <f t="shared" si="0"/>
        <v>0</v>
      </c>
      <c r="K36" s="157"/>
      <c r="L36" s="158"/>
      <c r="M36" s="159"/>
      <c r="N36" s="141"/>
    </row>
    <row r="37" spans="1:14" ht="15.75" customHeight="1" x14ac:dyDescent="0.35">
      <c r="A37" s="151">
        <v>10</v>
      </c>
      <c r="B37" s="152"/>
      <c r="C37" s="152"/>
      <c r="D37" s="153"/>
      <c r="E37" s="154"/>
      <c r="F37" s="152"/>
      <c r="G37" s="155"/>
      <c r="H37" s="156"/>
      <c r="I37" s="156"/>
      <c r="J37" s="157">
        <f t="shared" si="0"/>
        <v>0</v>
      </c>
      <c r="K37" s="157"/>
      <c r="L37" s="158"/>
      <c r="M37" s="159"/>
      <c r="N37" s="141"/>
    </row>
    <row r="38" spans="1:14" ht="15.75" customHeight="1" x14ac:dyDescent="0.35">
      <c r="A38" s="151">
        <v>11</v>
      </c>
      <c r="B38" s="152"/>
      <c r="C38" s="152"/>
      <c r="D38" s="153"/>
      <c r="E38" s="154"/>
      <c r="F38" s="152"/>
      <c r="G38" s="155"/>
      <c r="H38" s="156"/>
      <c r="I38" s="156"/>
      <c r="J38" s="157">
        <f t="shared" si="0"/>
        <v>0</v>
      </c>
      <c r="K38" s="157"/>
      <c r="L38" s="158"/>
      <c r="M38" s="159"/>
      <c r="N38" s="141"/>
    </row>
    <row r="39" spans="1:14" ht="15.75" customHeight="1" x14ac:dyDescent="0.35">
      <c r="A39" s="151">
        <v>12</v>
      </c>
      <c r="B39" s="152"/>
      <c r="C39" s="152"/>
      <c r="D39" s="153"/>
      <c r="E39" s="154"/>
      <c r="F39" s="152"/>
      <c r="G39" s="155"/>
      <c r="H39" s="156"/>
      <c r="I39" s="156"/>
      <c r="J39" s="157">
        <f t="shared" si="0"/>
        <v>0</v>
      </c>
      <c r="K39" s="157"/>
      <c r="L39" s="158"/>
      <c r="M39" s="159"/>
      <c r="N39" s="141"/>
    </row>
    <row r="40" spans="1:14" ht="15.75" customHeight="1" x14ac:dyDescent="0.35">
      <c r="A40" s="151">
        <v>13</v>
      </c>
      <c r="B40" s="152"/>
      <c r="C40" s="152"/>
      <c r="D40" s="153"/>
      <c r="E40" s="154"/>
      <c r="F40" s="152"/>
      <c r="G40" s="155"/>
      <c r="H40" s="156"/>
      <c r="I40" s="156"/>
      <c r="J40" s="157">
        <f t="shared" si="0"/>
        <v>0</v>
      </c>
      <c r="K40" s="157"/>
      <c r="L40" s="158"/>
      <c r="M40" s="159"/>
      <c r="N40" s="141"/>
    </row>
    <row r="41" spans="1:14" ht="15.75" customHeight="1" x14ac:dyDescent="0.35">
      <c r="A41" s="151">
        <v>14</v>
      </c>
      <c r="B41" s="152"/>
      <c r="C41" s="152"/>
      <c r="D41" s="153"/>
      <c r="E41" s="154"/>
      <c r="F41" s="152"/>
      <c r="G41" s="155"/>
      <c r="H41" s="156"/>
      <c r="I41" s="156"/>
      <c r="J41" s="157">
        <f t="shared" si="0"/>
        <v>0</v>
      </c>
      <c r="K41" s="157"/>
      <c r="L41" s="158"/>
      <c r="M41" s="159"/>
      <c r="N41" s="141"/>
    </row>
    <row r="42" spans="1:14" ht="15.75" customHeight="1" x14ac:dyDescent="0.35">
      <c r="A42" s="151">
        <v>15</v>
      </c>
      <c r="B42" s="152"/>
      <c r="C42" s="152"/>
      <c r="D42" s="153"/>
      <c r="E42" s="154"/>
      <c r="F42" s="152"/>
      <c r="G42" s="155"/>
      <c r="H42" s="156"/>
      <c r="I42" s="156"/>
      <c r="J42" s="157">
        <f t="shared" si="0"/>
        <v>0</v>
      </c>
      <c r="K42" s="157"/>
      <c r="L42" s="158"/>
      <c r="M42" s="159"/>
      <c r="N42" s="141"/>
    </row>
    <row r="43" spans="1:14" ht="15.75" customHeight="1" x14ac:dyDescent="0.35">
      <c r="A43" s="151">
        <v>16</v>
      </c>
      <c r="B43" s="152"/>
      <c r="C43" s="152"/>
      <c r="D43" s="153"/>
      <c r="E43" s="154"/>
      <c r="F43" s="152"/>
      <c r="G43" s="155"/>
      <c r="H43" s="156"/>
      <c r="I43" s="156"/>
      <c r="J43" s="157">
        <f t="shared" si="0"/>
        <v>0</v>
      </c>
      <c r="K43" s="157"/>
      <c r="L43" s="158"/>
      <c r="M43" s="159"/>
      <c r="N43" s="141"/>
    </row>
    <row r="44" spans="1:14" ht="15.75" customHeight="1" x14ac:dyDescent="0.35">
      <c r="A44" s="151">
        <v>17</v>
      </c>
      <c r="B44" s="152"/>
      <c r="C44" s="152"/>
      <c r="D44" s="153"/>
      <c r="E44" s="154"/>
      <c r="F44" s="152"/>
      <c r="G44" s="155"/>
      <c r="H44" s="156"/>
      <c r="I44" s="156"/>
      <c r="J44" s="157">
        <f t="shared" si="0"/>
        <v>0</v>
      </c>
      <c r="K44" s="157"/>
      <c r="L44" s="158"/>
      <c r="M44" s="159"/>
      <c r="N44" s="141"/>
    </row>
    <row r="45" spans="1:14" ht="15.75" customHeight="1" x14ac:dyDescent="0.35">
      <c r="A45" s="151">
        <v>18</v>
      </c>
      <c r="B45" s="152"/>
      <c r="C45" s="152"/>
      <c r="D45" s="153"/>
      <c r="E45" s="154"/>
      <c r="F45" s="152"/>
      <c r="G45" s="155"/>
      <c r="H45" s="156"/>
      <c r="I45" s="156"/>
      <c r="J45" s="157">
        <f t="shared" si="0"/>
        <v>0</v>
      </c>
      <c r="K45" s="157"/>
      <c r="L45" s="158"/>
      <c r="M45" s="159"/>
      <c r="N45" s="141"/>
    </row>
    <row r="46" spans="1:14" ht="15.5" x14ac:dyDescent="0.35">
      <c r="A46" s="151">
        <v>19</v>
      </c>
      <c r="B46" s="152"/>
      <c r="C46" s="152"/>
      <c r="D46" s="153"/>
      <c r="E46" s="154"/>
      <c r="F46" s="152"/>
      <c r="G46" s="155"/>
      <c r="H46" s="156"/>
      <c r="I46" s="156"/>
      <c r="J46" s="157">
        <f t="shared" si="0"/>
        <v>0</v>
      </c>
      <c r="K46" s="157"/>
      <c r="L46" s="158"/>
      <c r="M46" s="159"/>
    </row>
    <row r="47" spans="1:14" ht="15.5" x14ac:dyDescent="0.35">
      <c r="A47" s="151">
        <v>20</v>
      </c>
      <c r="B47" s="152"/>
      <c r="C47" s="152"/>
      <c r="D47" s="153"/>
      <c r="E47" s="154"/>
      <c r="F47" s="152"/>
      <c r="G47" s="155"/>
      <c r="H47" s="156"/>
      <c r="I47" s="156"/>
      <c r="J47" s="157">
        <f t="shared" si="0"/>
        <v>0</v>
      </c>
      <c r="K47" s="157"/>
      <c r="L47" s="158"/>
      <c r="M47" s="159"/>
    </row>
    <row r="48" spans="1:14" ht="15.5" x14ac:dyDescent="0.35">
      <c r="A48" s="151">
        <v>21</v>
      </c>
      <c r="B48" s="152"/>
      <c r="C48" s="152"/>
      <c r="D48" s="153"/>
      <c r="E48" s="154"/>
      <c r="F48" s="152"/>
      <c r="G48" s="155"/>
      <c r="H48" s="156"/>
      <c r="I48" s="156"/>
      <c r="J48" s="157">
        <f t="shared" si="0"/>
        <v>0</v>
      </c>
      <c r="K48" s="157"/>
      <c r="L48" s="158"/>
      <c r="M48" s="159"/>
    </row>
    <row r="49" spans="1:14" ht="15.5" x14ac:dyDescent="0.35">
      <c r="A49" s="151">
        <v>22</v>
      </c>
      <c r="B49" s="152"/>
      <c r="C49" s="152"/>
      <c r="D49" s="153"/>
      <c r="E49" s="154"/>
      <c r="F49" s="152"/>
      <c r="G49" s="155"/>
      <c r="H49" s="156"/>
      <c r="I49" s="156"/>
      <c r="J49" s="157">
        <f>IFERROR(IF($M$10&lt;8333,$M$10*H49,IF(H49=3,$L$18,$L$14*H49)),"")</f>
        <v>0</v>
      </c>
      <c r="K49" s="157"/>
      <c r="L49" s="158"/>
      <c r="M49" s="159"/>
    </row>
    <row r="50" spans="1:14" ht="15.5" x14ac:dyDescent="0.35">
      <c r="A50" s="151">
        <v>23</v>
      </c>
      <c r="B50" s="152"/>
      <c r="C50" s="152"/>
      <c r="D50" s="153"/>
      <c r="E50" s="154"/>
      <c r="F50" s="152"/>
      <c r="G50" s="155"/>
      <c r="H50" s="156"/>
      <c r="I50" s="156"/>
      <c r="J50" s="157">
        <f t="shared" si="0"/>
        <v>0</v>
      </c>
      <c r="K50" s="157"/>
      <c r="L50" s="158"/>
      <c r="M50" s="159"/>
    </row>
    <row r="51" spans="1:14" ht="15.5" x14ac:dyDescent="0.35">
      <c r="A51" s="151">
        <v>24</v>
      </c>
      <c r="B51" s="152"/>
      <c r="C51" s="152"/>
      <c r="D51" s="153"/>
      <c r="E51" s="154"/>
      <c r="F51" s="152"/>
      <c r="G51" s="155"/>
      <c r="H51" s="156"/>
      <c r="I51" s="156"/>
      <c r="J51" s="157">
        <f t="shared" si="0"/>
        <v>0</v>
      </c>
      <c r="K51" s="157"/>
      <c r="L51" s="158"/>
      <c r="M51" s="159"/>
    </row>
    <row r="52" spans="1:14" ht="16" thickBot="1" x14ac:dyDescent="0.4">
      <c r="A52" s="160">
        <v>25</v>
      </c>
      <c r="B52" s="161"/>
      <c r="C52" s="161"/>
      <c r="D52" s="162"/>
      <c r="E52" s="163"/>
      <c r="F52" s="161"/>
      <c r="G52" s="164"/>
      <c r="H52" s="165"/>
      <c r="I52" s="165"/>
      <c r="J52" s="166">
        <f t="shared" si="0"/>
        <v>0</v>
      </c>
      <c r="K52" s="166"/>
      <c r="L52" s="167"/>
      <c r="M52" s="168"/>
    </row>
    <row r="53" spans="1:14" ht="16" thickBot="1" x14ac:dyDescent="0.4">
      <c r="A53" s="169" t="s">
        <v>45</v>
      </c>
      <c r="B53" s="170"/>
      <c r="C53" s="170"/>
      <c r="D53" s="170"/>
      <c r="E53" s="170"/>
      <c r="F53" s="170"/>
      <c r="G53" s="170"/>
      <c r="H53" s="170"/>
      <c r="I53" s="171"/>
      <c r="J53" s="172">
        <f>SUM(J28:K52)</f>
        <v>0</v>
      </c>
      <c r="K53" s="173"/>
      <c r="L53" s="174" t="s">
        <v>46</v>
      </c>
      <c r="M53" s="174"/>
    </row>
    <row r="54" spans="1:14" ht="15" customHeight="1" thickBot="1" x14ac:dyDescent="0.4">
      <c r="L54" s="174"/>
      <c r="M54" s="174"/>
    </row>
    <row r="55" spans="1:14" x14ac:dyDescent="0.35">
      <c r="A55" s="175" t="s">
        <v>47</v>
      </c>
      <c r="B55" s="176"/>
      <c r="C55" s="177"/>
      <c r="D55" s="178"/>
      <c r="E55" s="122"/>
      <c r="F55" s="175" t="s">
        <v>48</v>
      </c>
      <c r="G55" s="176"/>
      <c r="H55" s="177"/>
      <c r="I55" s="178"/>
      <c r="J55" s="179"/>
      <c r="K55" s="84"/>
      <c r="L55" s="174"/>
      <c r="M55" s="174"/>
      <c r="N55" s="84"/>
    </row>
    <row r="56" spans="1:14" x14ac:dyDescent="0.35">
      <c r="A56" s="93" t="s">
        <v>49</v>
      </c>
      <c r="B56" s="94"/>
      <c r="C56" s="180"/>
      <c r="D56" s="181"/>
      <c r="E56" s="122"/>
      <c r="F56" s="93" t="s">
        <v>49</v>
      </c>
      <c r="G56" s="94"/>
      <c r="H56" s="158"/>
      <c r="I56" s="159"/>
      <c r="J56" s="179"/>
      <c r="K56" s="84"/>
      <c r="L56" s="182"/>
      <c r="M56" s="182"/>
      <c r="N56" s="182"/>
    </row>
    <row r="57" spans="1:14" ht="15" thickBot="1" x14ac:dyDescent="0.4">
      <c r="A57" s="183" t="s">
        <v>50</v>
      </c>
      <c r="B57" s="184"/>
      <c r="C57" s="185"/>
      <c r="D57" s="186"/>
      <c r="E57" s="122"/>
      <c r="F57" s="183" t="s">
        <v>50</v>
      </c>
      <c r="G57" s="184"/>
      <c r="H57" s="167"/>
      <c r="I57" s="168"/>
      <c r="J57" s="179"/>
      <c r="K57" s="84"/>
      <c r="L57" s="187"/>
      <c r="M57" s="187"/>
      <c r="N57" s="187"/>
    </row>
    <row r="58" spans="1:14" ht="15.75" customHeight="1" x14ac:dyDescent="0.35">
      <c r="A58" s="135"/>
      <c r="B58" s="135"/>
      <c r="C58" s="188"/>
      <c r="D58" s="188"/>
      <c r="E58" s="188"/>
      <c r="F58" s="189"/>
      <c r="G58" s="189"/>
      <c r="H58" s="188"/>
      <c r="I58" s="190"/>
      <c r="J58" s="179"/>
      <c r="K58" s="84"/>
      <c r="L58" s="191"/>
      <c r="M58" s="191"/>
      <c r="N58" s="191"/>
    </row>
    <row r="59" spans="1:14" x14ac:dyDescent="0.35">
      <c r="C59" s="188"/>
      <c r="D59" s="188"/>
      <c r="E59" s="188"/>
      <c r="F59" s="189"/>
      <c r="G59" s="189"/>
      <c r="H59" s="188"/>
      <c r="I59" s="190"/>
      <c r="J59" s="179"/>
      <c r="K59" s="84"/>
      <c r="L59" s="191"/>
      <c r="M59" s="191"/>
      <c r="N59" s="191"/>
    </row>
    <row r="79" spans="2:13" x14ac:dyDescent="0.35">
      <c r="B79" s="2" t="s">
        <v>0</v>
      </c>
      <c r="C79" s="3"/>
      <c r="D79" s="3"/>
      <c r="E79" s="4"/>
      <c r="F79" s="5" t="str">
        <f t="shared" ref="F79:J82" si="1">$F$1</f>
        <v>نموذج طلب صرف 
مكافأة أعضاء هيئة التدريس 
ببرامج التجسير مدفوعة التكاليف
للفصل ______   الدراسي ______/____ هـ</v>
      </c>
      <c r="G79" s="5"/>
      <c r="H79" s="5"/>
      <c r="I79" s="5"/>
      <c r="J79" s="5"/>
    </row>
    <row r="80" spans="2:13" x14ac:dyDescent="0.35">
      <c r="B80" s="3"/>
      <c r="C80" s="3"/>
      <c r="D80" s="3"/>
      <c r="E80" s="4"/>
      <c r="F80" s="5"/>
      <c r="G80" s="5"/>
      <c r="H80" s="5"/>
      <c r="I80" s="5"/>
      <c r="J80" s="5"/>
      <c r="L80" s="6" t="s">
        <v>2</v>
      </c>
      <c r="M80" s="7" t="s">
        <v>3</v>
      </c>
    </row>
    <row r="81" spans="1:13" x14ac:dyDescent="0.35">
      <c r="B81" s="3"/>
      <c r="C81" s="3"/>
      <c r="D81" s="3"/>
      <c r="E81" s="4"/>
      <c r="F81" s="5"/>
      <c r="G81" s="5"/>
      <c r="H81" s="5"/>
      <c r="I81" s="5"/>
      <c r="J81" s="5"/>
      <c r="L81" s="6" t="s">
        <v>4</v>
      </c>
      <c r="M81" s="7" t="s">
        <v>5</v>
      </c>
    </row>
    <row r="82" spans="1:13" ht="20.5" customHeight="1" x14ac:dyDescent="0.35">
      <c r="B82" s="3"/>
      <c r="C82" s="3"/>
      <c r="D82" s="3"/>
      <c r="E82" s="4"/>
      <c r="F82" s="5"/>
      <c r="G82" s="5"/>
      <c r="H82" s="5"/>
      <c r="I82" s="5"/>
      <c r="J82" s="5"/>
      <c r="L82" s="6" t="s">
        <v>6</v>
      </c>
      <c r="M82" s="7" t="s">
        <v>7</v>
      </c>
    </row>
    <row r="83" spans="1:13" ht="15.5" x14ac:dyDescent="0.35">
      <c r="A83" s="192"/>
      <c r="B83" s="193"/>
      <c r="C83" s="193"/>
      <c r="D83" s="193"/>
      <c r="E83" s="193"/>
      <c r="F83" s="194"/>
      <c r="G83" s="194"/>
      <c r="H83" s="194"/>
      <c r="I83" s="194"/>
      <c r="J83" s="193"/>
      <c r="K83" s="195"/>
      <c r="L83" s="70"/>
      <c r="M83" s="70"/>
    </row>
    <row r="84" spans="1:13" ht="15.5" x14ac:dyDescent="0.35">
      <c r="B84" s="193"/>
      <c r="C84" s="193"/>
      <c r="D84" s="193"/>
      <c r="E84" s="193"/>
      <c r="F84" s="194"/>
      <c r="G84" s="194"/>
      <c r="H84" s="194"/>
      <c r="I84" s="194"/>
      <c r="J84" s="193"/>
      <c r="K84" s="195"/>
      <c r="L84" s="70"/>
      <c r="M84" s="70"/>
    </row>
    <row r="85" spans="1:13" ht="18" customHeight="1" x14ac:dyDescent="0.35">
      <c r="A85" s="192"/>
      <c r="B85" s="196" t="s">
        <v>51</v>
      </c>
      <c r="C85" s="196"/>
      <c r="D85" s="196"/>
      <c r="E85" s="197"/>
      <c r="F85" s="192"/>
      <c r="G85" s="192"/>
      <c r="H85" s="198" t="s">
        <v>52</v>
      </c>
      <c r="I85" s="198"/>
      <c r="J85" s="199"/>
      <c r="K85" s="199"/>
      <c r="L85" s="199"/>
      <c r="M85" s="70"/>
    </row>
    <row r="86" spans="1:13" ht="18" customHeight="1" x14ac:dyDescent="0.35">
      <c r="A86" s="200"/>
      <c r="B86" s="201" t="s">
        <v>53</v>
      </c>
      <c r="C86" s="201"/>
      <c r="D86" s="201"/>
      <c r="E86" s="201"/>
      <c r="F86" s="201"/>
      <c r="G86" s="192"/>
      <c r="H86" s="198" t="s">
        <v>52</v>
      </c>
      <c r="I86" s="198"/>
      <c r="J86" s="199"/>
      <c r="K86" s="199"/>
      <c r="L86" s="199"/>
      <c r="M86" s="192"/>
    </row>
    <row r="87" spans="1:13" ht="18" customHeight="1" x14ac:dyDescent="0.35">
      <c r="A87" s="200"/>
      <c r="B87" s="202" t="s">
        <v>54</v>
      </c>
      <c r="C87" s="202"/>
      <c r="D87" s="202"/>
      <c r="E87" s="202"/>
      <c r="F87" s="202"/>
      <c r="G87" s="202"/>
      <c r="H87" s="192"/>
      <c r="I87" s="192"/>
      <c r="J87" s="192"/>
      <c r="K87" s="192"/>
      <c r="L87" s="192"/>
      <c r="M87" s="192"/>
    </row>
    <row r="88" spans="1:13" ht="18" customHeight="1" x14ac:dyDescent="0.35">
      <c r="A88" s="203" t="b">
        <v>0</v>
      </c>
      <c r="B88" s="204" t="s">
        <v>55</v>
      </c>
      <c r="C88" s="204"/>
      <c r="D88" s="204"/>
      <c r="E88" s="204"/>
      <c r="F88" s="204"/>
      <c r="G88" s="204"/>
      <c r="H88" s="204"/>
      <c r="I88" s="204"/>
      <c r="J88" s="204"/>
      <c r="K88" s="204"/>
      <c r="L88" s="204"/>
      <c r="M88" s="204"/>
    </row>
    <row r="89" spans="1:13" ht="18" customHeight="1" x14ac:dyDescent="0.35">
      <c r="A89" s="203" t="b">
        <v>0</v>
      </c>
      <c r="B89" s="204" t="s">
        <v>56</v>
      </c>
      <c r="C89" s="204"/>
      <c r="D89" s="204"/>
      <c r="E89" s="204"/>
      <c r="F89" s="204"/>
      <c r="G89" s="204"/>
      <c r="H89" s="204"/>
      <c r="I89" s="204"/>
      <c r="J89" s="204"/>
      <c r="K89" s="204"/>
      <c r="L89" s="204"/>
      <c r="M89" s="204"/>
    </row>
    <row r="90" spans="1:13" ht="18" customHeight="1" x14ac:dyDescent="0.35">
      <c r="A90" s="192"/>
      <c r="B90" s="192"/>
      <c r="C90" s="192"/>
      <c r="D90" s="192"/>
      <c r="E90" s="192"/>
      <c r="F90" s="192"/>
      <c r="G90" s="192"/>
      <c r="H90" s="192"/>
      <c r="I90" s="192"/>
      <c r="J90" s="192"/>
      <c r="K90" s="192"/>
      <c r="L90" s="192"/>
      <c r="M90" s="192"/>
    </row>
    <row r="91" spans="1:13" ht="18" customHeight="1" x14ac:dyDescent="0.35">
      <c r="A91" s="192"/>
      <c r="B91" s="192"/>
      <c r="C91" s="192"/>
      <c r="D91" s="192"/>
      <c r="E91" s="192"/>
      <c r="F91" s="192"/>
      <c r="G91" s="192"/>
      <c r="H91" s="192"/>
      <c r="I91" s="205" t="s">
        <v>57</v>
      </c>
      <c r="J91" s="205"/>
      <c r="K91" s="205"/>
      <c r="L91" s="205"/>
      <c r="M91" s="192"/>
    </row>
    <row r="92" spans="1:13" ht="18" customHeight="1" x14ac:dyDescent="0.35">
      <c r="A92" s="192"/>
      <c r="B92" s="192"/>
      <c r="C92" s="192"/>
      <c r="D92" s="192"/>
      <c r="E92" s="192"/>
      <c r="F92" s="192"/>
      <c r="G92" s="192"/>
      <c r="H92" s="192"/>
      <c r="I92" s="206" t="s">
        <v>58</v>
      </c>
      <c r="J92" s="207" t="s">
        <v>59</v>
      </c>
      <c r="K92" s="207"/>
      <c r="L92" s="207"/>
      <c r="M92" s="192"/>
    </row>
    <row r="93" spans="1:13" ht="18" customHeight="1" x14ac:dyDescent="0.35">
      <c r="A93" s="192"/>
      <c r="B93" s="192"/>
      <c r="C93" s="192"/>
      <c r="D93" s="192"/>
      <c r="E93" s="192"/>
      <c r="F93" s="192"/>
      <c r="G93" s="192"/>
      <c r="H93" s="192"/>
      <c r="I93" s="206" t="s">
        <v>49</v>
      </c>
      <c r="J93" s="208"/>
      <c r="K93" s="158"/>
      <c r="L93" s="158"/>
      <c r="M93" s="192"/>
    </row>
    <row r="94" spans="1:13" ht="18" customHeight="1" x14ac:dyDescent="0.35">
      <c r="A94" s="192"/>
      <c r="B94" s="192"/>
      <c r="C94" s="192"/>
      <c r="D94" s="192"/>
      <c r="E94" s="192"/>
      <c r="F94" s="192"/>
      <c r="G94" s="192"/>
      <c r="H94" s="192"/>
      <c r="I94" s="206" t="s">
        <v>50</v>
      </c>
      <c r="J94" s="158"/>
      <c r="K94" s="158"/>
      <c r="L94" s="158"/>
      <c r="M94" s="192"/>
    </row>
    <row r="95" spans="1:13" x14ac:dyDescent="0.35">
      <c r="A95" s="192"/>
      <c r="B95" s="192"/>
      <c r="C95" s="192"/>
      <c r="D95" s="192"/>
      <c r="E95" s="192"/>
      <c r="F95" s="192"/>
      <c r="G95" s="192"/>
      <c r="H95" s="192"/>
      <c r="I95" s="192"/>
      <c r="J95" s="192"/>
      <c r="K95" s="192"/>
      <c r="L95" s="192"/>
      <c r="M95" s="192"/>
    </row>
    <row r="96" spans="1:13" ht="3" customHeight="1" x14ac:dyDescent="0.35">
      <c r="A96" s="192"/>
      <c r="B96" s="209"/>
      <c r="C96" s="209"/>
      <c r="D96" s="209"/>
      <c r="E96" s="209"/>
      <c r="F96" s="209"/>
      <c r="G96" s="209"/>
      <c r="H96" s="209"/>
      <c r="I96" s="209"/>
      <c r="J96" s="209"/>
      <c r="K96" s="209"/>
      <c r="L96" s="209"/>
      <c r="M96" s="209"/>
    </row>
    <row r="97" spans="1:15" x14ac:dyDescent="0.35">
      <c r="A97" s="192"/>
      <c r="B97" s="192"/>
      <c r="C97" s="192"/>
      <c r="D97" s="192"/>
      <c r="E97" s="192"/>
      <c r="F97" s="192"/>
      <c r="G97" s="192"/>
      <c r="H97" s="192"/>
      <c r="I97" s="192"/>
      <c r="J97" s="192"/>
      <c r="K97" s="192"/>
      <c r="L97" s="192"/>
      <c r="M97" s="192"/>
    </row>
    <row r="98" spans="1:15" ht="28.5" x14ac:dyDescent="0.65">
      <c r="A98" s="192"/>
      <c r="B98" s="210" t="s">
        <v>60</v>
      </c>
      <c r="C98" s="210"/>
      <c r="D98" s="210"/>
      <c r="E98" s="210"/>
      <c r="F98" s="210"/>
      <c r="G98" s="210"/>
      <c r="H98" s="210"/>
      <c r="I98" s="210"/>
      <c r="J98" s="210"/>
      <c r="K98" s="210"/>
      <c r="L98" s="210"/>
      <c r="M98" s="211"/>
      <c r="N98" s="211"/>
      <c r="O98" s="211"/>
    </row>
    <row r="99" spans="1:15" ht="72.75" customHeight="1" x14ac:dyDescent="0.35">
      <c r="A99" s="192"/>
      <c r="B99" s="212" t="s">
        <v>61</v>
      </c>
      <c r="C99" s="212"/>
      <c r="D99" s="212"/>
      <c r="E99" s="212"/>
      <c r="F99" s="212"/>
      <c r="G99" s="212"/>
      <c r="H99" s="212"/>
      <c r="I99" s="212"/>
      <c r="J99" s="212"/>
      <c r="K99" s="212"/>
      <c r="L99" s="212"/>
      <c r="M99" s="192"/>
      <c r="N99" s="192"/>
      <c r="O99" s="192"/>
    </row>
    <row r="100" spans="1:15" ht="23.5" x14ac:dyDescent="0.35">
      <c r="A100" s="192"/>
      <c r="B100" s="213" t="s">
        <v>62</v>
      </c>
      <c r="C100" s="213"/>
      <c r="D100" s="213"/>
      <c r="E100" s="213"/>
      <c r="F100" s="213"/>
      <c r="G100" s="213"/>
      <c r="H100" s="213"/>
      <c r="I100" s="213"/>
      <c r="J100" s="213"/>
      <c r="K100" s="213"/>
      <c r="L100" s="213"/>
      <c r="M100" s="214"/>
      <c r="N100" s="214"/>
      <c r="O100" s="214"/>
    </row>
    <row r="101" spans="1:15" x14ac:dyDescent="0.35">
      <c r="A101" s="192"/>
      <c r="B101" s="192"/>
      <c r="C101" s="192"/>
      <c r="D101" s="192"/>
      <c r="E101" s="192"/>
      <c r="F101" s="192"/>
      <c r="G101" s="192"/>
      <c r="H101" s="192"/>
      <c r="I101" s="192"/>
      <c r="J101" s="192"/>
      <c r="K101" s="192"/>
      <c r="L101" s="192"/>
      <c r="M101" s="192"/>
      <c r="N101" s="192"/>
      <c r="O101" s="192"/>
    </row>
    <row r="102" spans="1:15" ht="47.25" customHeight="1" x14ac:dyDescent="0.35">
      <c r="A102" s="192"/>
      <c r="B102" s="215" t="s">
        <v>63</v>
      </c>
      <c r="C102" s="215"/>
      <c r="D102" s="215"/>
      <c r="E102" s="215"/>
      <c r="F102" s="215"/>
      <c r="G102" s="215"/>
      <c r="H102" s="215"/>
      <c r="I102" s="215"/>
      <c r="J102" s="215"/>
      <c r="K102" s="215"/>
      <c r="L102" s="215"/>
      <c r="M102" s="216"/>
      <c r="N102" s="216"/>
      <c r="O102" s="216"/>
    </row>
    <row r="103" spans="1:15" x14ac:dyDescent="0.35">
      <c r="A103" s="192"/>
      <c r="B103" s="192"/>
      <c r="C103" s="217"/>
      <c r="D103" s="217"/>
      <c r="E103" s="217"/>
      <c r="F103" s="217"/>
      <c r="G103" s="217"/>
      <c r="H103" s="217"/>
      <c r="I103" s="217"/>
      <c r="J103" s="217"/>
      <c r="K103" s="217"/>
      <c r="L103" s="217"/>
      <c r="M103" s="192"/>
    </row>
    <row r="104" spans="1:15" ht="15" customHeight="1" x14ac:dyDescent="0.35">
      <c r="A104" s="192"/>
      <c r="B104" s="192"/>
      <c r="C104" s="192"/>
      <c r="D104" s="192"/>
      <c r="E104" s="192"/>
      <c r="F104" s="192"/>
      <c r="G104" s="192"/>
      <c r="H104" s="192"/>
      <c r="I104" s="192"/>
      <c r="J104" s="218" t="s">
        <v>64</v>
      </c>
      <c r="K104" s="218"/>
      <c r="L104" s="218"/>
      <c r="M104" s="192"/>
    </row>
    <row r="105" spans="1:15" x14ac:dyDescent="0.35">
      <c r="A105" s="192"/>
      <c r="B105" s="192"/>
      <c r="C105" s="192"/>
      <c r="D105" s="192"/>
      <c r="E105" s="192"/>
      <c r="F105" s="192"/>
      <c r="G105" s="192"/>
      <c r="H105" s="192"/>
      <c r="I105" s="192"/>
      <c r="J105" s="218"/>
      <c r="K105" s="218"/>
      <c r="L105" s="218"/>
      <c r="M105" s="192"/>
    </row>
    <row r="106" spans="1:15" x14ac:dyDescent="0.35">
      <c r="J106" s="218"/>
      <c r="K106" s="218"/>
      <c r="L106" s="218"/>
    </row>
    <row r="107" spans="1:15" x14ac:dyDescent="0.35">
      <c r="J107" s="218"/>
      <c r="K107" s="218"/>
      <c r="L107" s="218"/>
    </row>
    <row r="108" spans="1:15" x14ac:dyDescent="0.35">
      <c r="J108" s="218"/>
      <c r="K108" s="218"/>
      <c r="L108" s="218"/>
    </row>
  </sheetData>
  <sheetProtection algorithmName="SHA-512" hashValue="1FbN+kIjrBe+9/Cb0i1Xtu5cE82U5mGUHSV1po20qpByO0ss+aEREp1T8N2P0p1UOe8NRyh7BehZddWChGEeuQ==" saltValue="1vDv85bJUiim1wkuGLaOqQ==" spinCount="100000" sheet="1" formatCells="0" formatColumns="0" formatRows="0" insertColumns="0" insertRows="0" insertHyperlinks="0" deleteColumns="0" deleteRows="0" sort="0" autoFilter="0" pivotTables="0"/>
  <mergeCells count="128">
    <mergeCell ref="J94:L94"/>
    <mergeCell ref="B98:L98"/>
    <mergeCell ref="B99:L99"/>
    <mergeCell ref="B100:L100"/>
    <mergeCell ref="B102:L102"/>
    <mergeCell ref="J104:L108"/>
    <mergeCell ref="B87:G87"/>
    <mergeCell ref="B88:M88"/>
    <mergeCell ref="B89:M89"/>
    <mergeCell ref="I91:L91"/>
    <mergeCell ref="J92:L92"/>
    <mergeCell ref="J93:L93"/>
    <mergeCell ref="B79:D82"/>
    <mergeCell ref="F79:J82"/>
    <mergeCell ref="B85:D85"/>
    <mergeCell ref="H85:I85"/>
    <mergeCell ref="B86:F86"/>
    <mergeCell ref="H86:I86"/>
    <mergeCell ref="H55:I55"/>
    <mergeCell ref="A56:B56"/>
    <mergeCell ref="C56:D56"/>
    <mergeCell ref="F56:G56"/>
    <mergeCell ref="H56:I56"/>
    <mergeCell ref="A57:B57"/>
    <mergeCell ref="C57:D57"/>
    <mergeCell ref="F57:G57"/>
    <mergeCell ref="H57:I57"/>
    <mergeCell ref="J51:K51"/>
    <mergeCell ref="L51:M51"/>
    <mergeCell ref="J52:K52"/>
    <mergeCell ref="L52:M52"/>
    <mergeCell ref="A53:I53"/>
    <mergeCell ref="J53:K53"/>
    <mergeCell ref="L53:M55"/>
    <mergeCell ref="A55:B55"/>
    <mergeCell ref="C55:D55"/>
    <mergeCell ref="F55:G55"/>
    <mergeCell ref="J48:K48"/>
    <mergeCell ref="L48:M48"/>
    <mergeCell ref="J49:K49"/>
    <mergeCell ref="L49:M49"/>
    <mergeCell ref="J50:K50"/>
    <mergeCell ref="L50:M50"/>
    <mergeCell ref="J45:K45"/>
    <mergeCell ref="L45:M45"/>
    <mergeCell ref="J46:K46"/>
    <mergeCell ref="L46:M46"/>
    <mergeCell ref="J47:K47"/>
    <mergeCell ref="L47:M47"/>
    <mergeCell ref="J42:K42"/>
    <mergeCell ref="L42:M42"/>
    <mergeCell ref="J43:K43"/>
    <mergeCell ref="L43:M43"/>
    <mergeCell ref="J44:K44"/>
    <mergeCell ref="L44:M44"/>
    <mergeCell ref="J39:K39"/>
    <mergeCell ref="L39:M39"/>
    <mergeCell ref="J40:K40"/>
    <mergeCell ref="L40:M40"/>
    <mergeCell ref="J41:K41"/>
    <mergeCell ref="L41:M41"/>
    <mergeCell ref="J36:K36"/>
    <mergeCell ref="L36:M36"/>
    <mergeCell ref="J37:K37"/>
    <mergeCell ref="L37:M37"/>
    <mergeCell ref="J38:K38"/>
    <mergeCell ref="L38:M38"/>
    <mergeCell ref="J33:K33"/>
    <mergeCell ref="L33:M33"/>
    <mergeCell ref="J34:K34"/>
    <mergeCell ref="L34:M34"/>
    <mergeCell ref="J35:K35"/>
    <mergeCell ref="L35:M35"/>
    <mergeCell ref="J30:K30"/>
    <mergeCell ref="L30:M30"/>
    <mergeCell ref="J31:K31"/>
    <mergeCell ref="L31:M31"/>
    <mergeCell ref="J32:K32"/>
    <mergeCell ref="L32:M32"/>
    <mergeCell ref="A26:M26"/>
    <mergeCell ref="J27:K27"/>
    <mergeCell ref="L27:M27"/>
    <mergeCell ref="J28:K28"/>
    <mergeCell ref="L28:M28"/>
    <mergeCell ref="J29:K29"/>
    <mergeCell ref="L29:M29"/>
    <mergeCell ref="A20:B20"/>
    <mergeCell ref="C20:D20"/>
    <mergeCell ref="F20:G20"/>
    <mergeCell ref="H20:I20"/>
    <mergeCell ref="A22:B22"/>
    <mergeCell ref="C22:D22"/>
    <mergeCell ref="F22:G22"/>
    <mergeCell ref="H22:I22"/>
    <mergeCell ref="A16:B16"/>
    <mergeCell ref="C16:D16"/>
    <mergeCell ref="F16:G16"/>
    <mergeCell ref="H16:I16"/>
    <mergeCell ref="A18:B18"/>
    <mergeCell ref="C18:D18"/>
    <mergeCell ref="F18:G18"/>
    <mergeCell ref="H18:I18"/>
    <mergeCell ref="A12:B12"/>
    <mergeCell ref="C12:D12"/>
    <mergeCell ref="F12:G12"/>
    <mergeCell ref="H12:I12"/>
    <mergeCell ref="K12:L13"/>
    <mergeCell ref="A14:B14"/>
    <mergeCell ref="C14:D14"/>
    <mergeCell ref="F14:G14"/>
    <mergeCell ref="H14:I14"/>
    <mergeCell ref="A8:B8"/>
    <mergeCell ref="C8:D8"/>
    <mergeCell ref="F8:G8"/>
    <mergeCell ref="H8:I8"/>
    <mergeCell ref="K8:L8"/>
    <mergeCell ref="A10:B10"/>
    <mergeCell ref="C10:D10"/>
    <mergeCell ref="F10:G10"/>
    <mergeCell ref="H10:I10"/>
    <mergeCell ref="K10:L10"/>
    <mergeCell ref="B1:D4"/>
    <mergeCell ref="F1:J4"/>
    <mergeCell ref="B5:L5"/>
    <mergeCell ref="A6:D7"/>
    <mergeCell ref="F6:I7"/>
    <mergeCell ref="K6:L6"/>
    <mergeCell ref="K7:L7"/>
  </mergeCells>
  <conditionalFormatting sqref="H16:I16">
    <cfRule type="cellIs" dxfId="15" priority="6" operator="equal">
      <formula>0</formula>
    </cfRule>
  </conditionalFormatting>
  <conditionalFormatting sqref="H20:I20">
    <cfRule type="cellIs" dxfId="14" priority="7" operator="equal">
      <formula>0</formula>
    </cfRule>
  </conditionalFormatting>
  <conditionalFormatting sqref="J28:J52 L28:L53">
    <cfRule type="cellIs" dxfId="13" priority="4" operator="equal">
      <formula>0</formula>
    </cfRule>
  </conditionalFormatting>
  <conditionalFormatting sqref="J53:K53">
    <cfRule type="cellIs" dxfId="12" priority="2" operator="greaterThan">
      <formula>$M$7</formula>
    </cfRule>
    <cfRule type="cellIs" dxfId="11" priority="3" operator="equal">
      <formula>0</formula>
    </cfRule>
  </conditionalFormatting>
  <conditionalFormatting sqref="M10">
    <cfRule type="cellIs" dxfId="10" priority="5" operator="equal">
      <formula>0</formula>
    </cfRule>
  </conditionalFormatting>
  <conditionalFormatting sqref="M16:N16">
    <cfRule type="cellIs" dxfId="9" priority="8" operator="equal">
      <formula>0</formula>
    </cfRule>
  </conditionalFormatting>
  <conditionalFormatting sqref="N8 M12:N12 M14:N14 M18:N18 M20:N20 M22:N22">
    <cfRule type="cellIs" dxfId="8" priority="9" operator="equal">
      <formula>0</formula>
    </cfRule>
  </conditionalFormatting>
  <conditionalFormatting sqref="C8:D8 C10:D10 C12:D12 C14:D14 C16:D16 C20:D20 C22:D22 H8:I8 H10:I10">
    <cfRule type="cellIs" dxfId="7" priority="1" operator="equal">
      <formula>0</formula>
    </cfRule>
  </conditionalFormatting>
  <pageMargins left="0.7" right="0.7" top="0.75" bottom="0.75" header="0.3" footer="0.3"/>
  <pageSetup scale="59" fitToHeight="2" orientation="portrait" r:id="rId1"/>
  <headerFooter>
    <oddFooter>&amp;CPage &amp;P&amp;Rملاحظة: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36F56-B2EF-4B38-8424-5A041F9B0CB0}">
  <sheetPr>
    <pageSetUpPr fitToPage="1"/>
  </sheetPr>
  <dimension ref="A1:N44"/>
  <sheetViews>
    <sheetView rightToLeft="1" tabSelected="1" view="pageBreakPreview" zoomScaleNormal="100" zoomScaleSheetLayoutView="100" zoomScalePageLayoutView="90" workbookViewId="0">
      <selection activeCell="H6" sqref="H6:I6"/>
    </sheetView>
  </sheetViews>
  <sheetFormatPr defaultColWidth="9.1796875" defaultRowHeight="14.5" x14ac:dyDescent="0.35"/>
  <cols>
    <col min="1" max="1" width="3.453125" style="1" customWidth="1"/>
    <col min="2" max="2" width="15.81640625" style="1" customWidth="1"/>
    <col min="3" max="3" width="6.453125" style="1" customWidth="1"/>
    <col min="4" max="4" width="28.54296875" style="1" customWidth="1"/>
    <col min="5" max="5" width="0.81640625" style="1" customWidth="1"/>
    <col min="6" max="6" width="10.453125" style="1" customWidth="1"/>
    <col min="7" max="7" width="6.453125" style="1" customWidth="1"/>
    <col min="8" max="8" width="12" style="1" customWidth="1"/>
    <col min="9" max="9" width="7.453125" style="1" customWidth="1"/>
    <col min="10" max="10" width="0.1796875" style="1" customWidth="1"/>
    <col min="11" max="11" width="21.453125" style="1" customWidth="1"/>
    <col min="12" max="12" width="16.453125" style="1" customWidth="1"/>
    <col min="13" max="14" width="14.453125" style="1" customWidth="1"/>
    <col min="15" max="16384" width="9.1796875" style="1"/>
  </cols>
  <sheetData>
    <row r="1" spans="1:14" ht="15" customHeight="1" x14ac:dyDescent="0.35">
      <c r="B1" s="2" t="s">
        <v>0</v>
      </c>
      <c r="C1" s="3"/>
      <c r="D1" s="3"/>
      <c r="E1" s="3"/>
      <c r="F1" s="219" t="s">
        <v>65</v>
      </c>
      <c r="G1" s="219"/>
      <c r="H1" s="219"/>
      <c r="I1" s="219"/>
      <c r="J1" s="219"/>
      <c r="K1" s="219"/>
    </row>
    <row r="2" spans="1:14" ht="15" customHeight="1" x14ac:dyDescent="0.35">
      <c r="B2" s="3"/>
      <c r="C2" s="3"/>
      <c r="D2" s="3"/>
      <c r="E2" s="3"/>
      <c r="F2" s="219"/>
      <c r="G2" s="219"/>
      <c r="H2" s="219"/>
      <c r="I2" s="219"/>
      <c r="J2" s="219"/>
      <c r="K2" s="219"/>
      <c r="L2" s="6" t="s">
        <v>2</v>
      </c>
      <c r="M2" s="220" t="s">
        <v>3</v>
      </c>
    </row>
    <row r="3" spans="1:14" ht="15" customHeight="1" x14ac:dyDescent="0.35">
      <c r="B3" s="3"/>
      <c r="C3" s="3"/>
      <c r="D3" s="3"/>
      <c r="E3" s="3"/>
      <c r="F3" s="219"/>
      <c r="G3" s="219"/>
      <c r="H3" s="219"/>
      <c r="I3" s="219"/>
      <c r="J3" s="219"/>
      <c r="K3" s="219"/>
      <c r="L3" s="6" t="s">
        <v>4</v>
      </c>
      <c r="M3" s="220" t="s">
        <v>5</v>
      </c>
    </row>
    <row r="4" spans="1:14" ht="18.75" customHeight="1" x14ac:dyDescent="0.35">
      <c r="B4" s="3"/>
      <c r="C4" s="3"/>
      <c r="D4" s="3"/>
      <c r="E4" s="3"/>
      <c r="F4" s="219"/>
      <c r="G4" s="219"/>
      <c r="H4" s="219"/>
      <c r="I4" s="219"/>
      <c r="J4" s="219"/>
      <c r="K4" s="219"/>
      <c r="L4" s="6" t="s">
        <v>6</v>
      </c>
      <c r="M4" s="220" t="s">
        <v>7</v>
      </c>
    </row>
    <row r="5" spans="1:14" ht="18.75" customHeight="1" thickBot="1" x14ac:dyDescent="0.4">
      <c r="B5" s="4"/>
      <c r="C5" s="4"/>
      <c r="D5" s="4"/>
      <c r="E5" s="4"/>
      <c r="F5" s="221"/>
      <c r="G5" s="221"/>
      <c r="H5" s="221"/>
      <c r="I5" s="221"/>
      <c r="J5" s="221"/>
      <c r="L5" s="6"/>
      <c r="M5" s="7"/>
    </row>
    <row r="6" spans="1:14" ht="16" thickBot="1" x14ac:dyDescent="0.4">
      <c r="A6" s="222" t="s">
        <v>13</v>
      </c>
      <c r="B6" s="223"/>
      <c r="C6" s="224">
        <f>'مكافأة التدريس'!$C$8</f>
        <v>0</v>
      </c>
      <c r="D6" s="225"/>
      <c r="E6" s="97" t="s">
        <v>66</v>
      </c>
      <c r="F6" s="226" t="s">
        <v>67</v>
      </c>
      <c r="G6" s="227"/>
      <c r="H6" s="228">
        <f>'مكافأة التدريس'!$C$12</f>
        <v>0</v>
      </c>
      <c r="I6" s="229"/>
      <c r="J6" s="37"/>
      <c r="K6" s="70"/>
      <c r="L6" s="70"/>
      <c r="M6" s="230"/>
      <c r="N6" s="38"/>
    </row>
    <row r="7" spans="1:14" ht="3" customHeight="1" x14ac:dyDescent="0.35">
      <c r="A7" s="39"/>
      <c r="B7" s="40"/>
      <c r="C7" s="41"/>
      <c r="D7" s="42"/>
      <c r="E7" s="97"/>
      <c r="F7" s="97"/>
      <c r="G7" s="44"/>
      <c r="H7" s="44"/>
      <c r="I7" s="59"/>
      <c r="K7" s="46"/>
      <c r="L7" s="47"/>
      <c r="M7" s="48"/>
      <c r="N7" s="49"/>
    </row>
    <row r="8" spans="1:14" ht="19" customHeight="1" thickBot="1" x14ac:dyDescent="0.4">
      <c r="A8" s="231" t="s">
        <v>16</v>
      </c>
      <c r="B8" s="232"/>
      <c r="C8" s="233">
        <f>'مكافأة التدريس'!$C$10</f>
        <v>0</v>
      </c>
      <c r="D8" s="234"/>
      <c r="E8" s="97"/>
      <c r="F8" s="235"/>
      <c r="G8" s="235"/>
      <c r="H8" s="236"/>
      <c r="I8" s="236"/>
      <c r="K8" s="70"/>
      <c r="L8" s="70"/>
      <c r="M8" s="38"/>
      <c r="N8" s="48"/>
    </row>
    <row r="9" spans="1:14" ht="3" hidden="1" customHeight="1" thickBot="1" x14ac:dyDescent="0.4">
      <c r="A9" s="54"/>
      <c r="B9" s="54"/>
      <c r="C9" s="82"/>
      <c r="D9" s="82"/>
      <c r="E9" s="58"/>
      <c r="F9" s="130"/>
      <c r="G9" s="97"/>
      <c r="H9" s="97"/>
      <c r="I9" s="131"/>
      <c r="J9" s="115"/>
    </row>
    <row r="10" spans="1:14" ht="3.75" customHeight="1" thickBot="1" x14ac:dyDescent="0.4">
      <c r="N10" s="84"/>
    </row>
    <row r="11" spans="1:14" ht="15.75" customHeight="1" x14ac:dyDescent="0.35">
      <c r="A11" s="132" t="s">
        <v>68</v>
      </c>
      <c r="B11" s="133"/>
      <c r="C11" s="133"/>
      <c r="D11" s="133"/>
      <c r="E11" s="133"/>
      <c r="F11" s="133"/>
      <c r="G11" s="133"/>
      <c r="H11" s="133"/>
      <c r="I11" s="133"/>
      <c r="J11" s="133"/>
      <c r="K11" s="133"/>
      <c r="L11" s="133"/>
      <c r="M11" s="134"/>
      <c r="N11" s="135"/>
    </row>
    <row r="12" spans="1:14" ht="33.75" customHeight="1" x14ac:dyDescent="0.35">
      <c r="A12" s="237" t="s">
        <v>34</v>
      </c>
      <c r="B12" s="238" t="s">
        <v>35</v>
      </c>
      <c r="C12" s="239" t="s">
        <v>58</v>
      </c>
      <c r="D12" s="239"/>
      <c r="E12" s="240" t="s">
        <v>40</v>
      </c>
      <c r="F12" s="241"/>
      <c r="G12" s="242"/>
      <c r="H12" s="240" t="s">
        <v>69</v>
      </c>
      <c r="I12" s="242"/>
      <c r="J12" s="240" t="s">
        <v>43</v>
      </c>
      <c r="K12" s="242"/>
      <c r="L12" s="240" t="s">
        <v>44</v>
      </c>
      <c r="M12" s="243"/>
      <c r="N12" s="141"/>
    </row>
    <row r="13" spans="1:14" ht="15.75" customHeight="1" x14ac:dyDescent="0.35">
      <c r="A13" s="244">
        <v>1</v>
      </c>
      <c r="B13" s="245">
        <f>'مكافأة التدريس'!B28</f>
        <v>0</v>
      </c>
      <c r="C13" s="246">
        <f>'مكافأة التدريس'!C28</f>
        <v>0</v>
      </c>
      <c r="D13" s="246"/>
      <c r="E13" s="247">
        <f>'مكافأة التدريس'!G28</f>
        <v>0</v>
      </c>
      <c r="F13" s="247"/>
      <c r="G13" s="247"/>
      <c r="H13" s="247">
        <f>'مكافأة التدريس'!H28</f>
        <v>0</v>
      </c>
      <c r="I13" s="247"/>
      <c r="J13" s="248">
        <f>'مكافأة التدريس'!J28</f>
        <v>0</v>
      </c>
      <c r="K13" s="248"/>
      <c r="L13" s="249">
        <f>'مكافأة التدريس'!L28</f>
        <v>0</v>
      </c>
      <c r="M13" s="250"/>
      <c r="N13" s="141"/>
    </row>
    <row r="14" spans="1:14" ht="15.75" customHeight="1" x14ac:dyDescent="0.35">
      <c r="A14" s="244">
        <v>2</v>
      </c>
      <c r="B14" s="245">
        <f>'مكافأة التدريس'!B29</f>
        <v>0</v>
      </c>
      <c r="C14" s="246">
        <f>'مكافأة التدريس'!C29</f>
        <v>0</v>
      </c>
      <c r="D14" s="246"/>
      <c r="E14" s="247">
        <f>'مكافأة التدريس'!G29</f>
        <v>0</v>
      </c>
      <c r="F14" s="247"/>
      <c r="G14" s="247"/>
      <c r="H14" s="247">
        <f>'مكافأة التدريس'!H29</f>
        <v>0</v>
      </c>
      <c r="I14" s="247"/>
      <c r="J14" s="248">
        <f>'مكافأة التدريس'!J29</f>
        <v>0</v>
      </c>
      <c r="K14" s="248"/>
      <c r="L14" s="249">
        <f>'مكافأة التدريس'!L29</f>
        <v>0</v>
      </c>
      <c r="M14" s="250"/>
      <c r="N14" s="141"/>
    </row>
    <row r="15" spans="1:14" ht="15.75" customHeight="1" x14ac:dyDescent="0.35">
      <c r="A15" s="244">
        <v>3</v>
      </c>
      <c r="B15" s="245">
        <f>'مكافأة التدريس'!B30</f>
        <v>0</v>
      </c>
      <c r="C15" s="246">
        <f>'مكافأة التدريس'!C30</f>
        <v>0</v>
      </c>
      <c r="D15" s="246"/>
      <c r="E15" s="247">
        <f>'مكافأة التدريس'!G30</f>
        <v>0</v>
      </c>
      <c r="F15" s="247"/>
      <c r="G15" s="247"/>
      <c r="H15" s="247">
        <f>'مكافأة التدريس'!H30</f>
        <v>0</v>
      </c>
      <c r="I15" s="247"/>
      <c r="J15" s="248">
        <f>'مكافأة التدريس'!J30</f>
        <v>0</v>
      </c>
      <c r="K15" s="248"/>
      <c r="L15" s="249">
        <f>'مكافأة التدريس'!L30</f>
        <v>0</v>
      </c>
      <c r="M15" s="250"/>
      <c r="N15" s="141"/>
    </row>
    <row r="16" spans="1:14" ht="15.75" customHeight="1" x14ac:dyDescent="0.35">
      <c r="A16" s="244">
        <v>4</v>
      </c>
      <c r="B16" s="245">
        <f>'مكافأة التدريس'!B31</f>
        <v>0</v>
      </c>
      <c r="C16" s="246">
        <f>'مكافأة التدريس'!C31</f>
        <v>0</v>
      </c>
      <c r="D16" s="246"/>
      <c r="E16" s="247">
        <f>'مكافأة التدريس'!G31</f>
        <v>0</v>
      </c>
      <c r="F16" s="247"/>
      <c r="G16" s="247"/>
      <c r="H16" s="247">
        <f>'مكافأة التدريس'!H31</f>
        <v>0</v>
      </c>
      <c r="I16" s="247"/>
      <c r="J16" s="248">
        <f>'مكافأة التدريس'!J31</f>
        <v>0</v>
      </c>
      <c r="K16" s="248"/>
      <c r="L16" s="249">
        <f>'مكافأة التدريس'!L31</f>
        <v>0</v>
      </c>
      <c r="M16" s="250"/>
      <c r="N16" s="141"/>
    </row>
    <row r="17" spans="1:14" ht="15.75" customHeight="1" x14ac:dyDescent="0.35">
      <c r="A17" s="244">
        <v>5</v>
      </c>
      <c r="B17" s="245">
        <f>'مكافأة التدريس'!B32</f>
        <v>0</v>
      </c>
      <c r="C17" s="246">
        <f>'مكافأة التدريس'!C32</f>
        <v>0</v>
      </c>
      <c r="D17" s="246"/>
      <c r="E17" s="247">
        <f>'مكافأة التدريس'!G32</f>
        <v>0</v>
      </c>
      <c r="F17" s="247"/>
      <c r="G17" s="247"/>
      <c r="H17" s="247">
        <f>'مكافأة التدريس'!H32</f>
        <v>0</v>
      </c>
      <c r="I17" s="247"/>
      <c r="J17" s="248">
        <f>'مكافأة التدريس'!J32</f>
        <v>0</v>
      </c>
      <c r="K17" s="248"/>
      <c r="L17" s="249">
        <f>'مكافأة التدريس'!L32</f>
        <v>0</v>
      </c>
      <c r="M17" s="250"/>
      <c r="N17" s="141"/>
    </row>
    <row r="18" spans="1:14" ht="15.75" customHeight="1" x14ac:dyDescent="0.35">
      <c r="A18" s="244">
        <v>6</v>
      </c>
      <c r="B18" s="245">
        <f>'مكافأة التدريس'!B33</f>
        <v>0</v>
      </c>
      <c r="C18" s="246">
        <f>'مكافأة التدريس'!C33</f>
        <v>0</v>
      </c>
      <c r="D18" s="246"/>
      <c r="E18" s="247">
        <f>'مكافأة التدريس'!G33</f>
        <v>0</v>
      </c>
      <c r="F18" s="247"/>
      <c r="G18" s="247"/>
      <c r="H18" s="247">
        <f>'مكافأة التدريس'!H33</f>
        <v>0</v>
      </c>
      <c r="I18" s="247"/>
      <c r="J18" s="248">
        <f>'مكافأة التدريس'!J33</f>
        <v>0</v>
      </c>
      <c r="K18" s="248"/>
      <c r="L18" s="249">
        <f>'مكافأة التدريس'!L33</f>
        <v>0</v>
      </c>
      <c r="M18" s="250"/>
      <c r="N18" s="141"/>
    </row>
    <row r="19" spans="1:14" ht="15.75" customHeight="1" x14ac:dyDescent="0.35">
      <c r="A19" s="244">
        <v>7</v>
      </c>
      <c r="B19" s="245">
        <f>'مكافأة التدريس'!B34</f>
        <v>0</v>
      </c>
      <c r="C19" s="246">
        <f>'مكافأة التدريس'!C34</f>
        <v>0</v>
      </c>
      <c r="D19" s="246"/>
      <c r="E19" s="247">
        <f>'مكافأة التدريس'!G34</f>
        <v>0</v>
      </c>
      <c r="F19" s="247"/>
      <c r="G19" s="247"/>
      <c r="H19" s="247">
        <f>'مكافأة التدريس'!H34</f>
        <v>0</v>
      </c>
      <c r="I19" s="247"/>
      <c r="J19" s="248">
        <f>'مكافأة التدريس'!J34</f>
        <v>0</v>
      </c>
      <c r="K19" s="248"/>
      <c r="L19" s="249">
        <f>'مكافأة التدريس'!L34</f>
        <v>0</v>
      </c>
      <c r="M19" s="250"/>
      <c r="N19" s="141"/>
    </row>
    <row r="20" spans="1:14" ht="15.75" customHeight="1" x14ac:dyDescent="0.35">
      <c r="A20" s="244">
        <v>8</v>
      </c>
      <c r="B20" s="245">
        <f>'مكافأة التدريس'!B35</f>
        <v>0</v>
      </c>
      <c r="C20" s="246">
        <f>'مكافأة التدريس'!C35</f>
        <v>0</v>
      </c>
      <c r="D20" s="246"/>
      <c r="E20" s="247">
        <f>'مكافأة التدريس'!G35</f>
        <v>0</v>
      </c>
      <c r="F20" s="247"/>
      <c r="G20" s="247"/>
      <c r="H20" s="247">
        <f>'مكافأة التدريس'!H35</f>
        <v>0</v>
      </c>
      <c r="I20" s="247"/>
      <c r="J20" s="248">
        <f>'مكافأة التدريس'!J35</f>
        <v>0</v>
      </c>
      <c r="K20" s="248"/>
      <c r="L20" s="249">
        <f>'مكافأة التدريس'!L35</f>
        <v>0</v>
      </c>
      <c r="M20" s="250"/>
      <c r="N20" s="141"/>
    </row>
    <row r="21" spans="1:14" ht="15.75" customHeight="1" x14ac:dyDescent="0.35">
      <c r="A21" s="244">
        <v>9</v>
      </c>
      <c r="B21" s="245">
        <f>'مكافأة التدريس'!B36</f>
        <v>0</v>
      </c>
      <c r="C21" s="246">
        <f>'مكافأة التدريس'!C36</f>
        <v>0</v>
      </c>
      <c r="D21" s="246"/>
      <c r="E21" s="247">
        <f>'مكافأة التدريس'!G36</f>
        <v>0</v>
      </c>
      <c r="F21" s="247"/>
      <c r="G21" s="247"/>
      <c r="H21" s="247">
        <f>'مكافأة التدريس'!H36</f>
        <v>0</v>
      </c>
      <c r="I21" s="247"/>
      <c r="J21" s="248">
        <f>'مكافأة التدريس'!J36</f>
        <v>0</v>
      </c>
      <c r="K21" s="248"/>
      <c r="L21" s="249">
        <f>'مكافأة التدريس'!L36</f>
        <v>0</v>
      </c>
      <c r="M21" s="250"/>
      <c r="N21" s="141"/>
    </row>
    <row r="22" spans="1:14" ht="15.75" customHeight="1" x14ac:dyDescent="0.35">
      <c r="A22" s="244">
        <v>10</v>
      </c>
      <c r="B22" s="245">
        <f>'مكافأة التدريس'!B37</f>
        <v>0</v>
      </c>
      <c r="C22" s="246">
        <f>'مكافأة التدريس'!C37</f>
        <v>0</v>
      </c>
      <c r="D22" s="246"/>
      <c r="E22" s="247">
        <f>'مكافأة التدريس'!G37</f>
        <v>0</v>
      </c>
      <c r="F22" s="247"/>
      <c r="G22" s="247"/>
      <c r="H22" s="247">
        <f>'مكافأة التدريس'!H37</f>
        <v>0</v>
      </c>
      <c r="I22" s="247"/>
      <c r="J22" s="248">
        <f>'مكافأة التدريس'!J37</f>
        <v>0</v>
      </c>
      <c r="K22" s="248"/>
      <c r="L22" s="249">
        <f>'مكافأة التدريس'!L37</f>
        <v>0</v>
      </c>
      <c r="M22" s="250"/>
      <c r="N22" s="141"/>
    </row>
    <row r="23" spans="1:14" ht="15.75" customHeight="1" x14ac:dyDescent="0.35">
      <c r="A23" s="244">
        <v>11</v>
      </c>
      <c r="B23" s="245">
        <f>'مكافأة التدريس'!B38</f>
        <v>0</v>
      </c>
      <c r="C23" s="246">
        <f>'مكافأة التدريس'!C38</f>
        <v>0</v>
      </c>
      <c r="D23" s="246"/>
      <c r="E23" s="247">
        <f>'مكافأة التدريس'!G38</f>
        <v>0</v>
      </c>
      <c r="F23" s="247"/>
      <c r="G23" s="247"/>
      <c r="H23" s="247">
        <f>'مكافأة التدريس'!H38</f>
        <v>0</v>
      </c>
      <c r="I23" s="247"/>
      <c r="J23" s="248">
        <f>'مكافأة التدريس'!J38</f>
        <v>0</v>
      </c>
      <c r="K23" s="248"/>
      <c r="L23" s="249">
        <f>'مكافأة التدريس'!L38</f>
        <v>0</v>
      </c>
      <c r="M23" s="250"/>
      <c r="N23" s="141"/>
    </row>
    <row r="24" spans="1:14" ht="15.75" customHeight="1" x14ac:dyDescent="0.35">
      <c r="A24" s="244">
        <v>12</v>
      </c>
      <c r="B24" s="245">
        <f>'مكافأة التدريس'!B39</f>
        <v>0</v>
      </c>
      <c r="C24" s="246">
        <f>'مكافأة التدريس'!$C$39</f>
        <v>0</v>
      </c>
      <c r="D24" s="246"/>
      <c r="E24" s="247">
        <f>'مكافأة التدريس'!G39</f>
        <v>0</v>
      </c>
      <c r="F24" s="247"/>
      <c r="G24" s="247"/>
      <c r="H24" s="247">
        <f>'مكافأة التدريس'!H39</f>
        <v>0</v>
      </c>
      <c r="I24" s="247"/>
      <c r="J24" s="248">
        <f>'مكافأة التدريس'!J39</f>
        <v>0</v>
      </c>
      <c r="K24" s="248"/>
      <c r="L24" s="249">
        <f>'مكافأة التدريس'!L39</f>
        <v>0</v>
      </c>
      <c r="M24" s="250"/>
      <c r="N24" s="141"/>
    </row>
    <row r="25" spans="1:14" ht="15.75" customHeight="1" x14ac:dyDescent="0.35">
      <c r="A25" s="244">
        <v>13</v>
      </c>
      <c r="B25" s="245">
        <f>'مكافأة التدريس'!B40</f>
        <v>0</v>
      </c>
      <c r="C25" s="246">
        <f>'مكافأة التدريس'!C40</f>
        <v>0</v>
      </c>
      <c r="D25" s="246"/>
      <c r="E25" s="247">
        <f>'مكافأة التدريس'!G40</f>
        <v>0</v>
      </c>
      <c r="F25" s="247"/>
      <c r="G25" s="247"/>
      <c r="H25" s="247">
        <f>'مكافأة التدريس'!H40</f>
        <v>0</v>
      </c>
      <c r="I25" s="247"/>
      <c r="J25" s="248">
        <f>'مكافأة التدريس'!J40</f>
        <v>0</v>
      </c>
      <c r="K25" s="248"/>
      <c r="L25" s="249">
        <f>'مكافأة التدريس'!L40</f>
        <v>0</v>
      </c>
      <c r="M25" s="250"/>
      <c r="N25" s="141"/>
    </row>
    <row r="26" spans="1:14" ht="15.75" customHeight="1" x14ac:dyDescent="0.35">
      <c r="A26" s="244">
        <v>14</v>
      </c>
      <c r="B26" s="245">
        <f>'مكافأة التدريس'!B41</f>
        <v>0</v>
      </c>
      <c r="C26" s="246">
        <f>'مكافأة التدريس'!C41</f>
        <v>0</v>
      </c>
      <c r="D26" s="246"/>
      <c r="E26" s="247">
        <f>'مكافأة التدريس'!G41</f>
        <v>0</v>
      </c>
      <c r="F26" s="247"/>
      <c r="G26" s="247"/>
      <c r="H26" s="247">
        <f>'مكافأة التدريس'!H41</f>
        <v>0</v>
      </c>
      <c r="I26" s="247"/>
      <c r="J26" s="248">
        <f>'مكافأة التدريس'!J41</f>
        <v>0</v>
      </c>
      <c r="K26" s="248"/>
      <c r="L26" s="249">
        <f>'مكافأة التدريس'!L41</f>
        <v>0</v>
      </c>
      <c r="M26" s="250"/>
      <c r="N26" s="141"/>
    </row>
    <row r="27" spans="1:14" ht="15.75" customHeight="1" x14ac:dyDescent="0.35">
      <c r="A27" s="244">
        <v>15</v>
      </c>
      <c r="B27" s="245">
        <f>'مكافأة التدريس'!B42</f>
        <v>0</v>
      </c>
      <c r="C27" s="246">
        <f>'مكافأة التدريس'!C42</f>
        <v>0</v>
      </c>
      <c r="D27" s="246"/>
      <c r="E27" s="247">
        <f>'مكافأة التدريس'!G42</f>
        <v>0</v>
      </c>
      <c r="F27" s="247"/>
      <c r="G27" s="247"/>
      <c r="H27" s="247">
        <f>'مكافأة التدريس'!H42</f>
        <v>0</v>
      </c>
      <c r="I27" s="247"/>
      <c r="J27" s="248">
        <f>'مكافأة التدريس'!J42</f>
        <v>0</v>
      </c>
      <c r="K27" s="248"/>
      <c r="L27" s="249">
        <f>'مكافأة التدريس'!L42</f>
        <v>0</v>
      </c>
      <c r="M27" s="250"/>
      <c r="N27" s="141"/>
    </row>
    <row r="28" spans="1:14" ht="15.75" customHeight="1" x14ac:dyDescent="0.35">
      <c r="A28" s="244">
        <v>16</v>
      </c>
      <c r="B28" s="245">
        <f>'مكافأة التدريس'!B43</f>
        <v>0</v>
      </c>
      <c r="C28" s="246">
        <f>'مكافأة التدريس'!C43</f>
        <v>0</v>
      </c>
      <c r="D28" s="246"/>
      <c r="E28" s="247">
        <f>'مكافأة التدريس'!G43</f>
        <v>0</v>
      </c>
      <c r="F28" s="247"/>
      <c r="G28" s="247"/>
      <c r="H28" s="247">
        <f>'مكافأة التدريس'!H43</f>
        <v>0</v>
      </c>
      <c r="I28" s="247"/>
      <c r="J28" s="248">
        <f>'مكافأة التدريس'!J43</f>
        <v>0</v>
      </c>
      <c r="K28" s="248"/>
      <c r="L28" s="249">
        <f>'مكافأة التدريس'!L43</f>
        <v>0</v>
      </c>
      <c r="M28" s="250"/>
      <c r="N28" s="141"/>
    </row>
    <row r="29" spans="1:14" ht="15.75" customHeight="1" x14ac:dyDescent="0.35">
      <c r="A29" s="244">
        <v>17</v>
      </c>
      <c r="B29" s="245">
        <f>'مكافأة التدريس'!B44</f>
        <v>0</v>
      </c>
      <c r="C29" s="246">
        <f>'مكافأة التدريس'!C44</f>
        <v>0</v>
      </c>
      <c r="D29" s="246"/>
      <c r="E29" s="247">
        <f>'مكافأة التدريس'!G44</f>
        <v>0</v>
      </c>
      <c r="F29" s="247"/>
      <c r="G29" s="247"/>
      <c r="H29" s="247">
        <f>'مكافأة التدريس'!H44</f>
        <v>0</v>
      </c>
      <c r="I29" s="247"/>
      <c r="J29" s="248">
        <f>'مكافأة التدريس'!J44</f>
        <v>0</v>
      </c>
      <c r="K29" s="248"/>
      <c r="L29" s="249">
        <f>'مكافأة التدريس'!L44</f>
        <v>0</v>
      </c>
      <c r="M29" s="250"/>
      <c r="N29" s="141"/>
    </row>
    <row r="30" spans="1:14" ht="15.75" customHeight="1" x14ac:dyDescent="0.35">
      <c r="A30" s="244">
        <v>18</v>
      </c>
      <c r="B30" s="245">
        <f>'مكافأة التدريس'!B45</f>
        <v>0</v>
      </c>
      <c r="C30" s="246">
        <f>'مكافأة التدريس'!C45</f>
        <v>0</v>
      </c>
      <c r="D30" s="246"/>
      <c r="E30" s="247">
        <f>'مكافأة التدريس'!G45</f>
        <v>0</v>
      </c>
      <c r="F30" s="247"/>
      <c r="G30" s="247"/>
      <c r="H30" s="247">
        <f>'مكافأة التدريس'!H45</f>
        <v>0</v>
      </c>
      <c r="I30" s="247"/>
      <c r="J30" s="248">
        <f>'مكافأة التدريس'!J45</f>
        <v>0</v>
      </c>
      <c r="K30" s="248"/>
      <c r="L30" s="249">
        <f>'مكافأة التدريس'!L45</f>
        <v>0</v>
      </c>
      <c r="M30" s="250"/>
      <c r="N30" s="141"/>
    </row>
    <row r="31" spans="1:14" x14ac:dyDescent="0.35">
      <c r="A31" s="244">
        <v>19</v>
      </c>
      <c r="B31" s="245">
        <f>'مكافأة التدريس'!B46</f>
        <v>0</v>
      </c>
      <c r="C31" s="246">
        <f>'مكافأة التدريس'!C46</f>
        <v>0</v>
      </c>
      <c r="D31" s="246"/>
      <c r="E31" s="247">
        <f>'مكافأة التدريس'!G46</f>
        <v>0</v>
      </c>
      <c r="F31" s="247"/>
      <c r="G31" s="247"/>
      <c r="H31" s="247">
        <f>'مكافأة التدريس'!H46</f>
        <v>0</v>
      </c>
      <c r="I31" s="247"/>
      <c r="J31" s="248">
        <f>'مكافأة التدريس'!J46</f>
        <v>0</v>
      </c>
      <c r="K31" s="248"/>
      <c r="L31" s="249">
        <f>'مكافأة التدريس'!L46</f>
        <v>0</v>
      </c>
      <c r="M31" s="250"/>
    </row>
    <row r="32" spans="1:14" x14ac:dyDescent="0.35">
      <c r="A32" s="244">
        <v>20</v>
      </c>
      <c r="B32" s="245">
        <f>'مكافأة التدريس'!B47</f>
        <v>0</v>
      </c>
      <c r="C32" s="246">
        <f>'مكافأة التدريس'!C47</f>
        <v>0</v>
      </c>
      <c r="D32" s="246"/>
      <c r="E32" s="247">
        <f>'مكافأة التدريس'!G47</f>
        <v>0</v>
      </c>
      <c r="F32" s="247"/>
      <c r="G32" s="247"/>
      <c r="H32" s="247">
        <f>'مكافأة التدريس'!H47</f>
        <v>0</v>
      </c>
      <c r="I32" s="247"/>
      <c r="J32" s="248">
        <f>'مكافأة التدريس'!J47</f>
        <v>0</v>
      </c>
      <c r="K32" s="248"/>
      <c r="L32" s="249">
        <f>'مكافأة التدريس'!L47</f>
        <v>0</v>
      </c>
      <c r="M32" s="250"/>
    </row>
    <row r="33" spans="1:14" x14ac:dyDescent="0.35">
      <c r="A33" s="244">
        <v>21</v>
      </c>
      <c r="B33" s="245">
        <f>'مكافأة التدريس'!B48</f>
        <v>0</v>
      </c>
      <c r="C33" s="246">
        <f>'مكافأة التدريس'!C48</f>
        <v>0</v>
      </c>
      <c r="D33" s="246"/>
      <c r="E33" s="247">
        <f>'مكافأة التدريس'!G48</f>
        <v>0</v>
      </c>
      <c r="F33" s="247"/>
      <c r="G33" s="247"/>
      <c r="H33" s="247">
        <f>'مكافأة التدريس'!H48</f>
        <v>0</v>
      </c>
      <c r="I33" s="247"/>
      <c r="J33" s="248">
        <f>'مكافأة التدريس'!J48</f>
        <v>0</v>
      </c>
      <c r="K33" s="248"/>
      <c r="L33" s="249">
        <f>'مكافأة التدريس'!L48</f>
        <v>0</v>
      </c>
      <c r="M33" s="250"/>
    </row>
    <row r="34" spans="1:14" x14ac:dyDescent="0.35">
      <c r="A34" s="244">
        <v>22</v>
      </c>
      <c r="B34" s="245">
        <f>'مكافأة التدريس'!B49</f>
        <v>0</v>
      </c>
      <c r="C34" s="246">
        <f>'مكافأة التدريس'!C49</f>
        <v>0</v>
      </c>
      <c r="D34" s="246"/>
      <c r="E34" s="247">
        <f>'مكافأة التدريس'!G49</f>
        <v>0</v>
      </c>
      <c r="F34" s="247"/>
      <c r="G34" s="247"/>
      <c r="H34" s="247">
        <f>'مكافأة التدريس'!H49</f>
        <v>0</v>
      </c>
      <c r="I34" s="247"/>
      <c r="J34" s="248">
        <f>'مكافأة التدريس'!J49</f>
        <v>0</v>
      </c>
      <c r="K34" s="248"/>
      <c r="L34" s="249">
        <f>'مكافأة التدريس'!L49</f>
        <v>0</v>
      </c>
      <c r="M34" s="250"/>
    </row>
    <row r="35" spans="1:14" x14ac:dyDescent="0.35">
      <c r="A35" s="244">
        <v>23</v>
      </c>
      <c r="B35" s="245">
        <f>'مكافأة التدريس'!B50</f>
        <v>0</v>
      </c>
      <c r="C35" s="246">
        <f>'مكافأة التدريس'!C50</f>
        <v>0</v>
      </c>
      <c r="D35" s="246"/>
      <c r="E35" s="247">
        <f>'مكافأة التدريس'!G50</f>
        <v>0</v>
      </c>
      <c r="F35" s="247"/>
      <c r="G35" s="247"/>
      <c r="H35" s="247">
        <f>'مكافأة التدريس'!H50</f>
        <v>0</v>
      </c>
      <c r="I35" s="247"/>
      <c r="J35" s="248">
        <f>'مكافأة التدريس'!J50</f>
        <v>0</v>
      </c>
      <c r="K35" s="248"/>
      <c r="L35" s="249">
        <f>'مكافأة التدريس'!L50</f>
        <v>0</v>
      </c>
      <c r="M35" s="250"/>
    </row>
    <row r="36" spans="1:14" x14ac:dyDescent="0.35">
      <c r="A36" s="244">
        <v>24</v>
      </c>
      <c r="B36" s="245">
        <f>'مكافأة التدريس'!B51</f>
        <v>0</v>
      </c>
      <c r="C36" s="246">
        <f>'مكافأة التدريس'!C51</f>
        <v>0</v>
      </c>
      <c r="D36" s="246"/>
      <c r="E36" s="247">
        <f>'مكافأة التدريس'!G51</f>
        <v>0</v>
      </c>
      <c r="F36" s="247"/>
      <c r="G36" s="247"/>
      <c r="H36" s="247">
        <f>'مكافأة التدريس'!H51</f>
        <v>0</v>
      </c>
      <c r="I36" s="247"/>
      <c r="J36" s="248">
        <f>'مكافأة التدريس'!J51</f>
        <v>0</v>
      </c>
      <c r="K36" s="248"/>
      <c r="L36" s="249">
        <f>'مكافأة التدريس'!L51</f>
        <v>0</v>
      </c>
      <c r="M36" s="250"/>
    </row>
    <row r="37" spans="1:14" x14ac:dyDescent="0.35">
      <c r="A37" s="244">
        <v>25</v>
      </c>
      <c r="B37" s="245">
        <f>'مكافأة التدريس'!B52</f>
        <v>0</v>
      </c>
      <c r="C37" s="246">
        <f>'مكافأة التدريس'!C52</f>
        <v>0</v>
      </c>
      <c r="D37" s="246"/>
      <c r="E37" s="247">
        <f>'مكافأة التدريس'!G52</f>
        <v>0</v>
      </c>
      <c r="F37" s="247"/>
      <c r="G37" s="247"/>
      <c r="H37" s="247">
        <f>'مكافأة التدريس'!H52</f>
        <v>0</v>
      </c>
      <c r="I37" s="247"/>
      <c r="J37" s="248">
        <f>'مكافأة التدريس'!J52</f>
        <v>0</v>
      </c>
      <c r="K37" s="248"/>
      <c r="L37" s="249">
        <f>'مكافأة التدريس'!L52</f>
        <v>0</v>
      </c>
      <c r="M37" s="250"/>
    </row>
    <row r="38" spans="1:14" ht="16" customHeight="1" thickBot="1" x14ac:dyDescent="0.4">
      <c r="A38" s="169" t="s">
        <v>45</v>
      </c>
      <c r="B38" s="170"/>
      <c r="C38" s="170"/>
      <c r="D38" s="170"/>
      <c r="E38" s="170"/>
      <c r="F38" s="170"/>
      <c r="G38" s="170"/>
      <c r="H38" s="170"/>
      <c r="I38" s="170"/>
      <c r="J38" s="251">
        <f>SUM(J13:K37)</f>
        <v>0</v>
      </c>
      <c r="K38" s="252"/>
      <c r="L38" s="253" t="s">
        <v>70</v>
      </c>
      <c r="M38" s="254"/>
    </row>
    <row r="39" spans="1:14" ht="15" customHeight="1" thickBot="1" x14ac:dyDescent="0.4">
      <c r="L39" s="255"/>
      <c r="M39" s="255"/>
    </row>
    <row r="40" spans="1:14" x14ac:dyDescent="0.35">
      <c r="A40" s="256" t="s">
        <v>71</v>
      </c>
      <c r="B40" s="257"/>
      <c r="C40" s="258">
        <f>'مكافأة التدريس'!$C$55</f>
        <v>0</v>
      </c>
      <c r="D40" s="259"/>
      <c r="F40" s="84"/>
      <c r="G40" s="84"/>
      <c r="H40" s="84"/>
      <c r="I40" s="260"/>
      <c r="J40" s="260"/>
      <c r="K40" s="260"/>
      <c r="L40" s="255"/>
      <c r="M40" s="255"/>
      <c r="N40" s="84"/>
    </row>
    <row r="41" spans="1:14" x14ac:dyDescent="0.35">
      <c r="A41" s="93" t="s">
        <v>49</v>
      </c>
      <c r="B41" s="94"/>
      <c r="C41" s="261">
        <f>'مكافأة التدريس'!C56</f>
        <v>0</v>
      </c>
      <c r="D41" s="262"/>
      <c r="F41" s="84"/>
      <c r="G41" s="84"/>
      <c r="H41" s="84"/>
      <c r="I41" s="263"/>
      <c r="J41" s="263"/>
      <c r="K41" s="263"/>
      <c r="L41" s="182"/>
      <c r="M41" s="182"/>
      <c r="N41" s="182"/>
    </row>
    <row r="42" spans="1:14" ht="15" thickBot="1" x14ac:dyDescent="0.4">
      <c r="A42" s="183" t="s">
        <v>50</v>
      </c>
      <c r="B42" s="184"/>
      <c r="C42" s="264">
        <f>'مكافأة التدريس'!C57</f>
        <v>0</v>
      </c>
      <c r="D42" s="265"/>
      <c r="F42" s="84"/>
      <c r="G42" s="84"/>
      <c r="H42" s="84"/>
      <c r="I42" s="263"/>
      <c r="J42" s="263"/>
      <c r="K42" s="263"/>
      <c r="L42" s="187"/>
      <c r="M42" s="187"/>
      <c r="N42" s="187"/>
    </row>
    <row r="43" spans="1:14" ht="15.75" customHeight="1" x14ac:dyDescent="0.35">
      <c r="A43" s="135"/>
      <c r="B43" s="135"/>
      <c r="C43" s="188"/>
      <c r="D43" s="188"/>
      <c r="E43" s="266"/>
      <c r="F43" s="189"/>
      <c r="G43" s="189"/>
      <c r="H43" s="188"/>
      <c r="I43" s="190"/>
      <c r="J43" s="179"/>
      <c r="K43" s="84"/>
      <c r="L43" s="191"/>
      <c r="M43" s="191"/>
      <c r="N43" s="191"/>
    </row>
    <row r="44" spans="1:14" x14ac:dyDescent="0.35">
      <c r="D44" s="188"/>
      <c r="E44" s="266"/>
      <c r="F44" s="189"/>
      <c r="G44" s="189"/>
      <c r="H44" s="188"/>
      <c r="I44" s="190"/>
      <c r="J44" s="179"/>
      <c r="K44" s="84"/>
      <c r="L44" s="191"/>
      <c r="M44" s="191"/>
      <c r="N44" s="191"/>
    </row>
  </sheetData>
  <sheetProtection algorithmName="SHA-512" hashValue="/57DyA88fQLqNoLIqzYCCDakrFb9S38uGvBtPJs5SwdGAMRN88jt0BX4pKBjTyAr/wQrmh89tYXNQ+yTlX2+1A==" saltValue="MB3/6JhDDT+hZu7DNyKdBA==" spinCount="100000" sheet="1" formatCells="0" formatColumns="0" formatRows="0" insertColumns="0" insertRows="0" insertHyperlinks="0" deleteColumns="0" deleteRows="0" sort="0" autoFilter="0" pivotTables="0"/>
  <mergeCells count="150">
    <mergeCell ref="A40:B40"/>
    <mergeCell ref="C40:D40"/>
    <mergeCell ref="A41:B41"/>
    <mergeCell ref="C41:D41"/>
    <mergeCell ref="A42:B42"/>
    <mergeCell ref="C42:D42"/>
    <mergeCell ref="C37:D37"/>
    <mergeCell ref="E37:G37"/>
    <mergeCell ref="H37:I37"/>
    <mergeCell ref="J37:K37"/>
    <mergeCell ref="L37:M37"/>
    <mergeCell ref="A38:I38"/>
    <mergeCell ref="J38:K38"/>
    <mergeCell ref="L38:M38"/>
    <mergeCell ref="C35:D35"/>
    <mergeCell ref="E35:G35"/>
    <mergeCell ref="H35:I35"/>
    <mergeCell ref="J35:K35"/>
    <mergeCell ref="L35:M35"/>
    <mergeCell ref="C36:D36"/>
    <mergeCell ref="E36:G36"/>
    <mergeCell ref="H36:I36"/>
    <mergeCell ref="J36:K36"/>
    <mergeCell ref="L36:M36"/>
    <mergeCell ref="C33:D33"/>
    <mergeCell ref="E33:G33"/>
    <mergeCell ref="H33:I33"/>
    <mergeCell ref="J33:K33"/>
    <mergeCell ref="L33:M33"/>
    <mergeCell ref="C34:D34"/>
    <mergeCell ref="E34:G34"/>
    <mergeCell ref="H34:I34"/>
    <mergeCell ref="J34:K34"/>
    <mergeCell ref="L34:M34"/>
    <mergeCell ref="C31:D31"/>
    <mergeCell ref="E31:G31"/>
    <mergeCell ref="H31:I31"/>
    <mergeCell ref="J31:K31"/>
    <mergeCell ref="L31:M31"/>
    <mergeCell ref="C32:D32"/>
    <mergeCell ref="E32:G32"/>
    <mergeCell ref="H32:I32"/>
    <mergeCell ref="J32:K32"/>
    <mergeCell ref="L32:M32"/>
    <mergeCell ref="C29:D29"/>
    <mergeCell ref="E29:G29"/>
    <mergeCell ref="H29:I29"/>
    <mergeCell ref="J29:K29"/>
    <mergeCell ref="L29:M29"/>
    <mergeCell ref="C30:D30"/>
    <mergeCell ref="E30:G30"/>
    <mergeCell ref="H30:I30"/>
    <mergeCell ref="J30:K30"/>
    <mergeCell ref="L30:M30"/>
    <mergeCell ref="C27:D27"/>
    <mergeCell ref="E27:G27"/>
    <mergeCell ref="H27:I27"/>
    <mergeCell ref="J27:K27"/>
    <mergeCell ref="L27:M27"/>
    <mergeCell ref="C28:D28"/>
    <mergeCell ref="E28:G28"/>
    <mergeCell ref="H28:I28"/>
    <mergeCell ref="J28:K28"/>
    <mergeCell ref="L28:M28"/>
    <mergeCell ref="C25:D25"/>
    <mergeCell ref="E25:G25"/>
    <mergeCell ref="H25:I25"/>
    <mergeCell ref="J25:K25"/>
    <mergeCell ref="L25:M25"/>
    <mergeCell ref="C26:D26"/>
    <mergeCell ref="E26:G26"/>
    <mergeCell ref="H26:I26"/>
    <mergeCell ref="J26:K26"/>
    <mergeCell ref="L26:M26"/>
    <mergeCell ref="C23:D23"/>
    <mergeCell ref="E23:G23"/>
    <mergeCell ref="H23:I23"/>
    <mergeCell ref="J23:K23"/>
    <mergeCell ref="L23:M23"/>
    <mergeCell ref="C24:D24"/>
    <mergeCell ref="E24:G24"/>
    <mergeCell ref="H24:I24"/>
    <mergeCell ref="J24:K24"/>
    <mergeCell ref="L24:M24"/>
    <mergeCell ref="C21:D21"/>
    <mergeCell ref="E21:G21"/>
    <mergeCell ref="H21:I21"/>
    <mergeCell ref="J21:K21"/>
    <mergeCell ref="L21:M21"/>
    <mergeCell ref="C22:D22"/>
    <mergeCell ref="E22:G22"/>
    <mergeCell ref="H22:I22"/>
    <mergeCell ref="J22:K22"/>
    <mergeCell ref="L22:M22"/>
    <mergeCell ref="C19:D19"/>
    <mergeCell ref="E19:G19"/>
    <mergeCell ref="H19:I19"/>
    <mergeCell ref="J19:K19"/>
    <mergeCell ref="L19:M19"/>
    <mergeCell ref="C20:D20"/>
    <mergeCell ref="E20:G20"/>
    <mergeCell ref="H20:I20"/>
    <mergeCell ref="J20:K20"/>
    <mergeCell ref="L20:M20"/>
    <mergeCell ref="C17:D17"/>
    <mergeCell ref="E17:G17"/>
    <mergeCell ref="H17:I17"/>
    <mergeCell ref="J17:K17"/>
    <mergeCell ref="L17:M17"/>
    <mergeCell ref="C18:D18"/>
    <mergeCell ref="E18:G18"/>
    <mergeCell ref="H18:I18"/>
    <mergeCell ref="J18:K18"/>
    <mergeCell ref="L18:M18"/>
    <mergeCell ref="C15:D15"/>
    <mergeCell ref="E15:G15"/>
    <mergeCell ref="H15:I15"/>
    <mergeCell ref="J15:K15"/>
    <mergeCell ref="L15:M15"/>
    <mergeCell ref="C16:D16"/>
    <mergeCell ref="E16:G16"/>
    <mergeCell ref="H16:I16"/>
    <mergeCell ref="J16:K16"/>
    <mergeCell ref="L16:M16"/>
    <mergeCell ref="C13:D13"/>
    <mergeCell ref="E13:G13"/>
    <mergeCell ref="H13:I13"/>
    <mergeCell ref="J13:K13"/>
    <mergeCell ref="L13:M13"/>
    <mergeCell ref="C14:D14"/>
    <mergeCell ref="E14:G14"/>
    <mergeCell ref="H14:I14"/>
    <mergeCell ref="J14:K14"/>
    <mergeCell ref="L14:M14"/>
    <mergeCell ref="A8:B8"/>
    <mergeCell ref="C8:D8"/>
    <mergeCell ref="F8:G8"/>
    <mergeCell ref="H8:I8"/>
    <mergeCell ref="A11:M11"/>
    <mergeCell ref="C12:D12"/>
    <mergeCell ref="E12:G12"/>
    <mergeCell ref="H12:I12"/>
    <mergeCell ref="J12:K12"/>
    <mergeCell ref="L12:M12"/>
    <mergeCell ref="B1:E4"/>
    <mergeCell ref="F1:K4"/>
    <mergeCell ref="A6:B6"/>
    <mergeCell ref="C6:D6"/>
    <mergeCell ref="F6:G6"/>
    <mergeCell ref="H6:I6"/>
  </mergeCells>
  <conditionalFormatting sqref="B13:I37 L13:M37">
    <cfRule type="cellIs" dxfId="6" priority="5" operator="equal">
      <formula>0</formula>
    </cfRule>
  </conditionalFormatting>
  <conditionalFormatting sqref="C6:D6 H6:I6 C8:D8">
    <cfRule type="cellIs" dxfId="5" priority="3" operator="equal">
      <formula>0</formula>
    </cfRule>
  </conditionalFormatting>
  <conditionalFormatting sqref="C40:D42">
    <cfRule type="cellIs" dxfId="4" priority="2" operator="equal">
      <formula>0</formula>
    </cfRule>
  </conditionalFormatting>
  <conditionalFormatting sqref="J13:K38">
    <cfRule type="cellIs" dxfId="3" priority="4" operator="equal">
      <formula>0</formula>
    </cfRule>
  </conditionalFormatting>
  <conditionalFormatting sqref="M8">
    <cfRule type="cellIs" dxfId="2" priority="6" operator="equal">
      <formula>0</formula>
    </cfRule>
  </conditionalFormatting>
  <conditionalFormatting sqref="N6">
    <cfRule type="cellIs" dxfId="1" priority="7" operator="equal">
      <formula>0</formula>
    </cfRule>
  </conditionalFormatting>
  <pageMargins left="0.7" right="0.7" top="0.75" bottom="0.75" header="0.3" footer="0.3"/>
  <pageSetup scale="62" fitToHeight="2" orientation="portrait" r:id="rId1"/>
  <headerFooter>
    <oddFooter>&amp;CPage &amp;P&amp;Rملاحظة: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greaterThan" id="{00C41635-D0DA-411B-AA79-74EBFF9867B8}">
            <xm:f>'مكافأة التدريس'!$M$7</xm:f>
            <x14:dxf>
              <font>
                <color rgb="FF9C0006"/>
              </font>
              <fill>
                <patternFill>
                  <bgColor rgb="FFFFC7CE"/>
                </patternFill>
              </fill>
            </x14:dxf>
          </x14:cfRule>
          <xm:sqref>J38:K38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مكافأة التدريس</vt:lpstr>
      <vt:lpstr>مسير مكافأة التدريس </vt:lpstr>
      <vt:lpstr>'مسير مكافأة التدريس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ABDULALLH AHMAD SAEEDI</dc:creator>
  <cp:lastModifiedBy>KAWTHER ABDULALLH AHMAD SAEEDI</cp:lastModifiedBy>
  <dcterms:created xsi:type="dcterms:W3CDTF">2025-12-28T06:45:50Z</dcterms:created>
  <dcterms:modified xsi:type="dcterms:W3CDTF">2025-12-28T06:47:57Z</dcterms:modified>
</cp:coreProperties>
</file>