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wth\Desktop\مواردذاتية\Templates\النماذج المحدثة للماجستير التنفيذي\"/>
    </mc:Choice>
  </mc:AlternateContent>
  <xr:revisionPtr revIDLastSave="0" documentId="13_ncr:1_{3F0F469D-DABB-4E09-AE25-64CE9326F085}" xr6:coauthVersionLast="47" xr6:coauthVersionMax="47" xr10:uidLastSave="{00000000-0000-0000-0000-000000000000}"/>
  <bookViews>
    <workbookView xWindow="28680" yWindow="-120" windowWidth="29040" windowHeight="15720" xr2:uid="{8FF4C5FA-F934-4223-A7A7-3DC5E3435155}"/>
  </bookViews>
  <sheets>
    <sheet name=" مكافأة قيادات كلية معهد" sheetId="1" r:id="rId1"/>
    <sheet name="مسير صرف قيادات الكلية" sheetId="2" r:id="rId2"/>
  </sheets>
  <externalReferences>
    <externalReference r:id="rId3"/>
  </externalReferences>
  <definedNames>
    <definedName name="_xlnm.Print_Area" localSheetId="0">' مكافأة قيادات كلية معهد'!$A$1:$K$62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B11" i="2"/>
  <c r="C11" i="2"/>
  <c r="B12" i="2"/>
  <c r="C12" i="2"/>
  <c r="B13" i="2"/>
  <c r="C13" i="2"/>
  <c r="B14" i="2"/>
  <c r="C14" i="2"/>
  <c r="H14" i="2"/>
  <c r="C6" i="2"/>
  <c r="C18" i="2"/>
  <c r="C19" i="2"/>
  <c r="D50" i="1" l="1"/>
  <c r="D46" i="1"/>
  <c r="D45" i="1"/>
  <c r="D44" i="1"/>
  <c r="C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32" i="1" l="1"/>
  <c r="H37" i="1" l="1"/>
  <c r="H12" i="2" s="1"/>
  <c r="H38" i="1"/>
  <c r="H13" i="2" s="1"/>
  <c r="H36" i="1"/>
  <c r="H11" i="2" s="1"/>
  <c r="H15" i="2" l="1"/>
  <c r="H40" i="1"/>
</calcChain>
</file>

<file path=xl/sharedStrings.xml><?xml version="1.0" encoding="utf-8"?>
<sst xmlns="http://schemas.openxmlformats.org/spreadsheetml/2006/main" count="89" uniqueCount="46">
  <si>
    <t>الرقم:</t>
  </si>
  <si>
    <t xml:space="preserve"> …..............................</t>
  </si>
  <si>
    <t>التاريخ:</t>
  </si>
  <si>
    <t>.................................</t>
  </si>
  <si>
    <t>المرفقات:</t>
  </si>
  <si>
    <t>…..............................</t>
  </si>
  <si>
    <t>سعادة المشرف العام على الادارة العامة للموارد الذاتية	                                                        حفظه الله
السلام عليكم ورحمة الله وبركاته
يسعدني أن أرفق لسعادتكم بيان يوضح بيانات مكافأة قيادات الكلية/معهد القائمين على تشغيل البرنامج مدفوع التكاليف وفق التالي:</t>
  </si>
  <si>
    <t xml:space="preserve">الكلية </t>
  </si>
  <si>
    <t>نسبة المكافأة لبرنامج داخلي</t>
  </si>
  <si>
    <t>نسبة المكافأة لبرنامج خارجي</t>
  </si>
  <si>
    <t>الحد الأقصى للمكافئة</t>
  </si>
  <si>
    <t xml:space="preserve">أسماء البرامج الفعالة بالقسم العلمي </t>
  </si>
  <si>
    <t>الرسوم المسددة لدفعات البرنامج الفعالة</t>
  </si>
  <si>
    <t>نوع البرنامج</t>
  </si>
  <si>
    <t xml:space="preserve">المكافئة المخصصة </t>
  </si>
  <si>
    <t>داخلي</t>
  </si>
  <si>
    <t xml:space="preserve">مجموع دخل البرامج </t>
  </si>
  <si>
    <t xml:space="preserve"> دخل أعلى برنامج </t>
  </si>
  <si>
    <t>جدول تفصيلي بمستحقات قيادات القسم العلمي</t>
  </si>
  <si>
    <t>م</t>
  </si>
  <si>
    <t xml:space="preserve">الرقم الوظيفي </t>
  </si>
  <si>
    <t xml:space="preserve">الاسم </t>
  </si>
  <si>
    <t xml:space="preserve">المنصب </t>
  </si>
  <si>
    <t xml:space="preserve">المبلغ المستحق </t>
  </si>
  <si>
    <t xml:space="preserve">ملاحظات </t>
  </si>
  <si>
    <t>إجمالي الاستحقاق</t>
  </si>
  <si>
    <t>مسؤول المالية بالمعهد/الكلية</t>
  </si>
  <si>
    <t xml:space="preserve">عميد الكلية/ المعهد </t>
  </si>
  <si>
    <t>التاريخ</t>
  </si>
  <si>
    <t xml:space="preserve">التوقيع </t>
  </si>
  <si>
    <t>ملاحظة: النماذج  الورقية مؤقتة الى حين أتمتتها</t>
  </si>
  <si>
    <t>القرار الإداري</t>
  </si>
  <si>
    <t xml:space="preserve">إن المشرف العام على الإدارة العامة للموارد الذاتية 
-	بناء ً على الصلاحيات المخولة له
-	وبعد الاطلاع على نظام الجامعات
-	وإشارة الى اعتماد ومصادقة عميد الكلية/المعهد على البيانات المسجلة في الجداول الموضحة أعلاه.
</t>
  </si>
  <si>
    <t>يقرر مايلي :</t>
  </si>
  <si>
    <t>المشرف العام
على الإدارة العامة للموارد الذاتية
  د. حسام بن إبراهيم إسماعيل كتبي</t>
  </si>
  <si>
    <t>جامعة الملك عبدالعزيز
مكتب نائب رئيس الجامعة للأعمال والإبداع المعرفي
الإدارة العامة للموارد الذاتية</t>
  </si>
  <si>
    <t xml:space="preserve">  </t>
  </si>
  <si>
    <t>جدول تفصيلي بمستحقات قيادات الكلية/المعهد</t>
  </si>
  <si>
    <t>الرقم الوظيفي</t>
  </si>
  <si>
    <t xml:space="preserve">المكافئة المستحقه  </t>
  </si>
  <si>
    <t>ملاحظات</t>
  </si>
  <si>
    <t>* الرجاء دمج مخصصات الفرد في خلية واحدة *</t>
  </si>
  <si>
    <t>نموذج طلب صرف 
مكافأة قيادات الأقسام الكلية/المعهد
برامج الدراسات العليا مدفوعة التكاليف 
للفصل الدراسي _____ _____/_____ هــ</t>
  </si>
  <si>
    <t>يصرف لسعادة: (الدكتور)/ ............................................................................. وآخرون وإجمالي عددهم (...........) الموضحة أسمائهم أعلاه وذلك مقابل مكافأة قيادات الكلية/معهد لبرامج الدراسات العليا مدفوعة التكاليف في الفترة الموضحة أعلاه من مخصص البرنامج .</t>
  </si>
  <si>
    <t>مسير صرف 
مكافأة قيادات الأقسام الكلية/المعهد
برامج الدراسات العليا مدفوعة التكاليف 
للفصل الدراسي_______ _____/_____ هـ</t>
  </si>
  <si>
    <t>الاسم  الرباعي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</si>
</sst>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SAR]\ #,##0.00"/>
    <numFmt numFmtId="165" formatCode="[$SAR]\ 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20"/>
      <color theme="1"/>
      <name val="Calibri"/>
      <family val="2"/>
    </font>
    <font>
      <sz val="22"/>
      <color theme="1"/>
      <name val="Calibri"/>
      <family val="2"/>
    </font>
    <font>
      <sz val="18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/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locked="0"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locked="0"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2" fillId="2" borderId="1" xfId="0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locked="0"/>
    </xf>
    <xf numFmtId="0" fontId="3" fillId="2" borderId="4" xfId="0" applyFont="1" applyFill="1" applyBorder="1"/>
    <xf numFmtId="9" fontId="2" fillId="3" borderId="5" xfId="0" applyNumberFormat="1" applyFont="1" applyFill="1" applyBorder="1"/>
    <xf numFmtId="9" fontId="2" fillId="3" borderId="3" xfId="0" applyNumberFormat="1" applyFont="1" applyFill="1" applyBorder="1"/>
    <xf numFmtId="0" fontId="2" fillId="2" borderId="6" xfId="0" applyFont="1" applyFill="1" applyBorder="1" applyAlignment="1" applyProtection="1">
      <alignment vertical="center"/>
      <protection locked="0"/>
    </xf>
    <xf numFmtId="3" fontId="2" fillId="3" borderId="7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Border="1" applyProtection="1">
      <protection hidden="1"/>
    </xf>
    <xf numFmtId="165" fontId="1" fillId="3" borderId="11" xfId="0" applyNumberFormat="1" applyFont="1" applyFill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14" xfId="0" applyFont="1" applyBorder="1" applyProtection="1">
      <protection locked="0" hidden="1"/>
    </xf>
    <xf numFmtId="165" fontId="1" fillId="0" borderId="13" xfId="0" applyNumberFormat="1" applyFont="1" applyBorder="1" applyAlignment="1" applyProtection="1">
      <alignment horizontal="right"/>
      <protection locked="0" hidden="1"/>
    </xf>
    <xf numFmtId="0" fontId="1" fillId="0" borderId="14" xfId="0" applyFont="1" applyBorder="1" applyAlignment="1" applyProtection="1">
      <alignment horizontal="right"/>
      <protection locked="0" hidden="1"/>
    </xf>
    <xf numFmtId="0" fontId="1" fillId="0" borderId="14" xfId="0" applyFont="1" applyBorder="1" applyAlignment="1" applyProtection="1">
      <alignment horizontal="center"/>
      <protection locked="0" hidden="1"/>
    </xf>
    <xf numFmtId="0" fontId="1" fillId="0" borderId="16" xfId="0" applyFont="1" applyBorder="1" applyAlignment="1" applyProtection="1">
      <alignment horizontal="center"/>
      <protection locked="0" hidden="1"/>
    </xf>
    <xf numFmtId="165" fontId="1" fillId="0" borderId="17" xfId="0" applyNumberFormat="1" applyFont="1" applyBorder="1" applyAlignment="1" applyProtection="1">
      <alignment horizontal="right"/>
      <protection locked="0" hidden="1"/>
    </xf>
    <xf numFmtId="165" fontId="1" fillId="3" borderId="18" xfId="0" applyNumberFormat="1" applyFont="1" applyFill="1" applyBorder="1" applyProtection="1">
      <protection hidden="1"/>
    </xf>
    <xf numFmtId="0" fontId="1" fillId="0" borderId="19" xfId="0" applyFont="1" applyBorder="1" applyProtection="1"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165" fontId="1" fillId="3" borderId="15" xfId="0" applyNumberFormat="1" applyFont="1" applyFill="1" applyBorder="1" applyAlignment="1" applyProtection="1">
      <alignment horizontal="right"/>
      <protection hidden="1"/>
    </xf>
    <xf numFmtId="0" fontId="2" fillId="2" borderId="21" xfId="0" applyFont="1" applyFill="1" applyBorder="1" applyProtection="1">
      <protection hidden="1"/>
    </xf>
    <xf numFmtId="165" fontId="1" fillId="3" borderId="22" xfId="0" applyNumberFormat="1" applyFont="1" applyFill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Protection="1">
      <protection hidden="1"/>
    </xf>
    <xf numFmtId="0" fontId="1" fillId="0" borderId="13" xfId="0" applyFont="1" applyBorder="1" applyProtection="1">
      <protection locked="0" hidden="1"/>
    </xf>
    <xf numFmtId="0" fontId="1" fillId="0" borderId="16" xfId="0" applyFont="1" applyBorder="1" applyProtection="1">
      <protection hidden="1"/>
    </xf>
    <xf numFmtId="0" fontId="1" fillId="0" borderId="17" xfId="0" applyFont="1" applyBorder="1" applyProtection="1">
      <protection locked="0" hidden="1"/>
    </xf>
    <xf numFmtId="0" fontId="6" fillId="0" borderId="0" xfId="0" applyFont="1" applyAlignment="1" applyProtection="1">
      <alignment wrapText="1"/>
      <protection hidden="1"/>
    </xf>
    <xf numFmtId="0" fontId="1" fillId="2" borderId="6" xfId="0" applyFont="1" applyFill="1" applyBorder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locked="0"/>
    </xf>
    <xf numFmtId="0" fontId="1" fillId="2" borderId="14" xfId="0" applyFont="1" applyFill="1" applyBorder="1" applyProtection="1">
      <protection hidden="1"/>
    </xf>
    <xf numFmtId="14" fontId="1" fillId="0" borderId="0" xfId="0" applyNumberFormat="1" applyFont="1" applyAlignment="1" applyProtection="1">
      <alignment vertical="center"/>
      <protection hidden="1"/>
    </xf>
    <xf numFmtId="14" fontId="1" fillId="0" borderId="36" xfId="0" applyNumberFormat="1" applyFont="1" applyBorder="1" applyAlignment="1" applyProtection="1">
      <alignment horizontal="right"/>
      <protection locked="0" hidden="1"/>
    </xf>
    <xf numFmtId="0" fontId="1" fillId="0" borderId="0" xfId="0" applyFont="1" applyAlignment="1" applyProtection="1">
      <alignment horizontal="right"/>
      <protection locked="0"/>
    </xf>
    <xf numFmtId="0" fontId="1" fillId="2" borderId="16" xfId="0" applyFont="1" applyFill="1" applyBorder="1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2" borderId="13" xfId="0" applyFont="1" applyFill="1" applyBorder="1"/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/>
    <xf numFmtId="14" fontId="1" fillId="0" borderId="0" xfId="0" applyNumberFormat="1" applyFont="1" applyAlignment="1" applyProtection="1">
      <alignment vertical="center"/>
      <protection locked="0"/>
    </xf>
    <xf numFmtId="14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 applyProtection="1">
      <alignment vertical="center"/>
      <protection locked="0" hidden="1"/>
    </xf>
    <xf numFmtId="0" fontId="1" fillId="0" borderId="7" xfId="0" applyFont="1" applyBorder="1" applyProtection="1">
      <protection locked="0" hidden="1"/>
    </xf>
    <xf numFmtId="0" fontId="1" fillId="0" borderId="37" xfId="0" applyFont="1" applyBorder="1" applyProtection="1">
      <protection locked="0" hidden="1"/>
    </xf>
    <xf numFmtId="0" fontId="1" fillId="0" borderId="10" xfId="0" applyFont="1" applyBorder="1" applyProtection="1">
      <protection locked="0" hidden="1"/>
    </xf>
    <xf numFmtId="165" fontId="1" fillId="0" borderId="10" xfId="0" applyNumberFormat="1" applyFont="1" applyBorder="1" applyProtection="1">
      <protection locked="0" hidden="1"/>
    </xf>
    <xf numFmtId="0" fontId="1" fillId="0" borderId="10" xfId="0" quotePrefix="1" applyFont="1" applyBorder="1" applyAlignment="1" applyProtection="1">
      <alignment horizontal="center"/>
      <protection locked="0" hidden="1"/>
    </xf>
    <xf numFmtId="0" fontId="1" fillId="0" borderId="15" xfId="0" quotePrefix="1" applyFont="1" applyBorder="1" applyAlignment="1" applyProtection="1">
      <alignment horizontal="center"/>
      <protection locked="0" hidden="1"/>
    </xf>
    <xf numFmtId="0" fontId="1" fillId="0" borderId="13" xfId="0" applyFont="1" applyBorder="1" applyAlignment="1" applyProtection="1">
      <alignment horizontal="right"/>
      <protection locked="0" hidden="1"/>
    </xf>
    <xf numFmtId="165" fontId="4" fillId="0" borderId="13" xfId="0" applyNumberFormat="1" applyFont="1" applyBorder="1" applyAlignment="1" applyProtection="1">
      <alignment horizontal="center" vertical="center" wrapText="1"/>
      <protection locked="0" hidden="1"/>
    </xf>
    <xf numFmtId="0" fontId="4" fillId="0" borderId="13" xfId="0" applyFont="1" applyBorder="1" applyAlignment="1" applyProtection="1">
      <alignment horizontal="center" vertical="center" wrapText="1"/>
      <protection locked="0" hidden="1"/>
    </xf>
    <xf numFmtId="0" fontId="4" fillId="0" borderId="26" xfId="0" applyFont="1" applyBorder="1" applyAlignment="1" applyProtection="1">
      <alignment horizontal="center" vertical="center" wrapText="1"/>
      <protection locked="0" hidden="1"/>
    </xf>
    <xf numFmtId="0" fontId="4" fillId="0" borderId="27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center"/>
      <protection hidden="1"/>
    </xf>
    <xf numFmtId="0" fontId="4" fillId="2" borderId="25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right"/>
      <protection locked="0" hidden="1"/>
    </xf>
    <xf numFmtId="0" fontId="4" fillId="0" borderId="17" xfId="0" applyFont="1" applyBorder="1" applyAlignment="1" applyProtection="1">
      <alignment horizontal="center" vertical="center" wrapText="1"/>
      <protection locked="0" hidden="1"/>
    </xf>
    <xf numFmtId="0" fontId="4" fillId="0" borderId="28" xfId="0" applyFont="1" applyBorder="1" applyAlignment="1" applyProtection="1">
      <alignment horizontal="center" vertical="center" wrapText="1"/>
      <protection locked="0" hidden="1"/>
    </xf>
    <xf numFmtId="0" fontId="4" fillId="0" borderId="29" xfId="0" applyFont="1" applyBorder="1" applyAlignment="1" applyProtection="1">
      <alignment horizontal="center" vertical="center" wrapText="1"/>
      <protection locked="0"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165" fontId="4" fillId="3" borderId="21" xfId="0" applyNumberFormat="1" applyFont="1" applyFill="1" applyBorder="1" applyAlignment="1" applyProtection="1">
      <alignment horizontal="center"/>
      <protection hidden="1"/>
    </xf>
    <xf numFmtId="165" fontId="4" fillId="3" borderId="33" xfId="0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34" xfId="0" applyFont="1" applyFill="1" applyBorder="1" applyAlignment="1" applyProtection="1">
      <alignment horizontal="center"/>
      <protection hidden="1"/>
    </xf>
    <xf numFmtId="0" fontId="1" fillId="2" borderId="35" xfId="0" applyFont="1" applyFill="1" applyBorder="1" applyAlignment="1" applyProtection="1">
      <alignment horizontal="right"/>
      <protection hidden="1"/>
    </xf>
    <xf numFmtId="0" fontId="1" fillId="2" borderId="10" xfId="0" applyFont="1" applyFill="1" applyBorder="1" applyAlignment="1" applyProtection="1">
      <alignment horizontal="right"/>
      <protection hidden="1"/>
    </xf>
    <xf numFmtId="0" fontId="1" fillId="0" borderId="10" xfId="0" applyFont="1" applyBorder="1" applyAlignment="1" applyProtection="1">
      <alignment horizontal="right"/>
      <protection locked="0" hidden="1"/>
    </xf>
    <xf numFmtId="0" fontId="1" fillId="0" borderId="11" xfId="0" applyFont="1" applyBorder="1" applyAlignment="1" applyProtection="1">
      <alignment horizontal="right"/>
      <protection locked="0" hidden="1"/>
    </xf>
    <xf numFmtId="0" fontId="1" fillId="2" borderId="14" xfId="0" applyFont="1" applyFill="1" applyBorder="1" applyAlignment="1" applyProtection="1">
      <alignment horizontal="right"/>
      <protection hidden="1"/>
    </xf>
    <xf numFmtId="0" fontId="1" fillId="2" borderId="13" xfId="0" applyFont="1" applyFill="1" applyBorder="1" applyAlignment="1" applyProtection="1">
      <alignment horizontal="right"/>
      <protection hidden="1"/>
    </xf>
    <xf numFmtId="14" fontId="1" fillId="0" borderId="13" xfId="0" applyNumberFormat="1" applyFont="1" applyBorder="1" applyAlignment="1" applyProtection="1">
      <alignment horizontal="right"/>
      <protection locked="0" hidden="1"/>
    </xf>
    <xf numFmtId="14" fontId="1" fillId="0" borderId="36" xfId="0" applyNumberFormat="1" applyFont="1" applyBorder="1" applyAlignment="1" applyProtection="1">
      <alignment horizontal="right"/>
      <protection locked="0" hidden="1"/>
    </xf>
    <xf numFmtId="0" fontId="9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top" wrapText="1"/>
      <protection locked="0" hidden="1"/>
    </xf>
    <xf numFmtId="0" fontId="1" fillId="0" borderId="0" xfId="0" applyFont="1" applyAlignment="1" applyProtection="1">
      <alignment horizontal="center" wrapText="1"/>
      <protection hidden="1"/>
    </xf>
    <xf numFmtId="0" fontId="1" fillId="2" borderId="16" xfId="0" applyFont="1" applyFill="1" applyBorder="1" applyAlignment="1" applyProtection="1">
      <alignment horizontal="right"/>
      <protection hidden="1"/>
    </xf>
    <xf numFmtId="0" fontId="1" fillId="2" borderId="17" xfId="0" applyFont="1" applyFill="1" applyBorder="1" applyAlignment="1" applyProtection="1">
      <alignment horizontal="right"/>
      <protection hidden="1"/>
    </xf>
    <xf numFmtId="0" fontId="1" fillId="0" borderId="17" xfId="0" applyFont="1" applyBorder="1" applyAlignment="1" applyProtection="1">
      <alignment horizontal="center"/>
      <protection locked="0" hidden="1"/>
    </xf>
    <xf numFmtId="0" fontId="1" fillId="0" borderId="37" xfId="0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165" fontId="1" fillId="0" borderId="13" xfId="0" applyNumberFormat="1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/>
      <protection locked="0" hidden="1"/>
    </xf>
    <xf numFmtId="0" fontId="1" fillId="0" borderId="36" xfId="0" applyFont="1" applyBorder="1" applyAlignment="1" applyProtection="1">
      <alignment horizontal="center"/>
      <protection locked="0"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2" borderId="26" xfId="0" applyFont="1" applyFill="1" applyBorder="1"/>
    <xf numFmtId="0" fontId="2" fillId="2" borderId="38" xfId="0" applyFont="1" applyFill="1" applyBorder="1"/>
    <xf numFmtId="0" fontId="2" fillId="0" borderId="13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right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165" fontId="2" fillId="2" borderId="28" xfId="0" applyNumberFormat="1" applyFont="1" applyFill="1" applyBorder="1" applyAlignment="1" applyProtection="1">
      <alignment horizontal="center"/>
      <protection hidden="1"/>
    </xf>
    <xf numFmtId="165" fontId="2" fillId="2" borderId="42" xfId="0" applyNumberFormat="1" applyFont="1" applyFill="1" applyBorder="1" applyAlignment="1" applyProtection="1">
      <alignment horizontal="center"/>
      <protection hidden="1"/>
    </xf>
    <xf numFmtId="165" fontId="10" fillId="2" borderId="28" xfId="0" applyNumberFormat="1" applyFont="1" applyFill="1" applyBorder="1" applyAlignment="1">
      <alignment horizontal="center" vertical="center"/>
    </xf>
    <xf numFmtId="165" fontId="10" fillId="2" borderId="41" xfId="0" applyNumberFormat="1" applyFont="1" applyFill="1" applyBorder="1" applyAlignment="1">
      <alignment horizontal="center" vertical="center"/>
    </xf>
    <xf numFmtId="165" fontId="10" fillId="2" borderId="29" xfId="0" applyNumberFormat="1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right"/>
      <protection locked="0"/>
    </xf>
    <xf numFmtId="0" fontId="2" fillId="2" borderId="26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4" fontId="1" fillId="0" borderId="26" xfId="0" applyNumberFormat="1" applyFont="1" applyBorder="1" applyAlignment="1" applyProtection="1">
      <alignment horizontal="right"/>
      <protection locked="0" hidden="1"/>
    </xf>
    <xf numFmtId="14" fontId="1" fillId="0" borderId="43" xfId="0" applyNumberFormat="1" applyFont="1" applyBorder="1" applyAlignment="1" applyProtection="1">
      <alignment horizontal="right"/>
      <protection locked="0" hidden="1"/>
    </xf>
    <xf numFmtId="14" fontId="1" fillId="0" borderId="38" xfId="0" applyNumberFormat="1" applyFont="1" applyBorder="1" applyAlignment="1" applyProtection="1">
      <alignment horizontal="right"/>
      <protection locked="0" hidden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332015</xdr:colOff>
      <xdr:row>0</xdr:row>
      <xdr:rowOff>125412</xdr:rowOff>
    </xdr:from>
    <xdr:to>
      <xdr:col>2</xdr:col>
      <xdr:colOff>1292679</xdr:colOff>
      <xdr:row>3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53E660-2E7C-4593-AACA-CFC4BD65286E}"/>
            </a:ext>
          </a:extLst>
        </xdr:cNvPr>
        <xdr:cNvSpPr txBox="1"/>
      </xdr:nvSpPr>
      <xdr:spPr>
        <a:xfrm>
          <a:off x="9987546246" y="125412"/>
          <a:ext cx="2570389" cy="614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جامعة الملك عبدالعزيز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مكتب نائب رئيس الجامعة للأعمال والإبداع المعرفي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الإدارة العامة للموارد الذاتية</a:t>
          </a:r>
          <a:endParaRPr lang="en-GB" sz="1100" b="1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0</xdr:colOff>
      <xdr:row>0</xdr:row>
      <xdr:rowOff>85040</xdr:rowOff>
    </xdr:from>
    <xdr:ext cx="561447" cy="683752"/>
    <xdr:pic>
      <xdr:nvPicPr>
        <xdr:cNvPr id="3" name="صورة 19">
          <a:extLst>
            <a:ext uri="{FF2B5EF4-FFF2-40B4-BE49-F238E27FC236}">
              <a16:creationId xmlns:a16="http://schemas.microsoft.com/office/drawing/2014/main" id="{095AAEDF-6D63-47BF-9B76-7981AA3D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106278" y="85040"/>
          <a:ext cx="561447" cy="68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332015</xdr:colOff>
      <xdr:row>49</xdr:row>
      <xdr:rowOff>125412</xdr:rowOff>
    </xdr:from>
    <xdr:to>
      <xdr:col>2</xdr:col>
      <xdr:colOff>1403237</xdr:colOff>
      <xdr:row>52</xdr:row>
      <xdr:rowOff>177800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767593-F844-468B-965E-CF5D6F074948}"/>
            </a:ext>
          </a:extLst>
        </xdr:cNvPr>
        <xdr:cNvSpPr txBox="1"/>
      </xdr:nvSpPr>
      <xdr:spPr>
        <a:xfrm>
          <a:off x="9987540463" y="10288587"/>
          <a:ext cx="2576172" cy="614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جامعة الملك عبدالعزيز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مكتب نائب رئيس الجامعة للأعمال والإبداع المعرفي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الإدارة العامة للموارد الذاتية</a:t>
          </a:r>
          <a:endParaRPr lang="en-GB" sz="1100" b="1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28348</xdr:colOff>
      <xdr:row>49</xdr:row>
      <xdr:rowOff>36934</xdr:rowOff>
    </xdr:from>
    <xdr:ext cx="615495" cy="748362"/>
    <xdr:pic>
      <xdr:nvPicPr>
        <xdr:cNvPr id="5" name="صورة 19">
          <a:extLst>
            <a:ext uri="{FF2B5EF4-FFF2-40B4-BE49-F238E27FC236}">
              <a16:creationId xmlns:a16="http://schemas.microsoft.com/office/drawing/2014/main" id="{96B27F8D-43FE-43AF-B627-C45072A5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23882" y="10200109"/>
          <a:ext cx="615495" cy="74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128078</xdr:rowOff>
    </xdr:from>
    <xdr:to>
      <xdr:col>1</xdr:col>
      <xdr:colOff>164572</xdr:colOff>
      <xdr:row>4</xdr:row>
      <xdr:rowOff>40305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2D15DDBA-48CE-4647-A77A-9573D918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791028" y="128078"/>
          <a:ext cx="555097" cy="67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wth\Desktop\&#1605;&#1608;&#1575;&#1585;&#1583;&#1584;&#1575;&#1578;&#1610;&#1577;\&#1606;&#1605;&#1575;&#1584;&#1580;%20&#1605;&#1603;&#1575;&#1601;&#1574;&#1575;&#1578;%20&#1575;&#1604;&#1576;&#1585;&#1575;&#1605;&#1580;%20&#1575;&#1604;&#1585;&#1583;&#1575;&#1587;&#1575;&#1578;%20&#1575;&#1604;&#1593;&#1604;&#1610;&#1575;%20&#1575;&#1604;&#1578;&#1606;&#1601;&#1610;&#1584;&#1610;&#1577;V2%20.xlsx" TargetMode="External"/><Relationship Id="rId1" Type="http://schemas.openxmlformats.org/officeDocument/2006/relationships/externalLinkPath" Target="/Users/kawth/Desktop/&#1605;&#1608;&#1575;&#1585;&#1583;&#1584;&#1575;&#1578;&#1610;&#1577;/&#1606;&#1605;&#1575;&#1584;&#1580;%20&#1605;&#1603;&#1575;&#1601;&#1574;&#1575;&#1578;%20&#1575;&#1604;&#1576;&#1585;&#1575;&#1605;&#1580;%20&#1575;&#1604;&#1585;&#1583;&#1575;&#1587;&#1575;&#1578;%20&#1575;&#1604;&#1593;&#1604;&#1610;&#1575;%20&#1575;&#1604;&#1578;&#1606;&#1601;&#1610;&#1584;&#1610;&#1577;V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مكافئات التدريس للبرنامج "/>
      <sheetName val="مسير  التدريس للبرنامج  "/>
      <sheetName val="مكافئة مدير برنامج"/>
      <sheetName val="مسير  مدير برنامج"/>
      <sheetName val="مكافأة إداريون وفنيون البرنامج"/>
      <sheetName val="مسير إداريون وفنيون برنامج"/>
      <sheetName val="مكافأة إدارة الكلية"/>
      <sheetName val="مسير مكافأة إدارة الكلية "/>
      <sheetName val="مكافأة إدارة القسم "/>
      <sheetName val="مسير مكافأة إدارة القسم  "/>
      <sheetName val="مكافئة قطاعات مساندة بالجامعة"/>
      <sheetName val="مسير قطاعات مساندة للجامعة"/>
    </sheetNames>
    <sheetDataSet>
      <sheetData sheetId="0">
        <row r="6">
          <cell r="A6" t="str">
            <v xml:space="preserve">الكلية </v>
          </cell>
        </row>
        <row r="44">
          <cell r="H44"/>
        </row>
        <row r="45">
          <cell r="H45"/>
        </row>
        <row r="46">
          <cell r="H4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1F9B-D4FF-4F20-87A6-CE7316585B23}">
  <sheetPr>
    <pageSetUpPr fitToPage="1"/>
  </sheetPr>
  <dimension ref="A1:O62"/>
  <sheetViews>
    <sheetView rightToLeft="1" tabSelected="1" view="pageBreakPreview" topLeftCell="A10" zoomScale="112" zoomScaleNormal="100" zoomScaleSheetLayoutView="112" workbookViewId="0">
      <selection activeCell="C38" sqref="C38:D38"/>
    </sheetView>
  </sheetViews>
  <sheetFormatPr defaultColWidth="9.1796875" defaultRowHeight="14.5" x14ac:dyDescent="0.35"/>
  <cols>
    <col min="1" max="1" width="3.26953125" style="3" customWidth="1"/>
    <col min="2" max="2" width="24.453125" style="3" customWidth="1"/>
    <col min="3" max="3" width="19.1796875" style="3" customWidth="1"/>
    <col min="4" max="4" width="13.26953125" style="3" customWidth="1"/>
    <col min="5" max="5" width="13.81640625" style="3" customWidth="1"/>
    <col min="6" max="6" width="7.7265625" style="3" customWidth="1"/>
    <col min="7" max="7" width="8.26953125" style="3" customWidth="1"/>
    <col min="8" max="8" width="9.1796875" style="3" customWidth="1"/>
    <col min="9" max="9" width="9.81640625" style="3" customWidth="1"/>
    <col min="10" max="10" width="13.54296875" style="3" customWidth="1"/>
    <col min="11" max="11" width="6.26953125" style="3" customWidth="1"/>
    <col min="12" max="12" width="16.1796875" style="3" customWidth="1"/>
    <col min="13" max="13" width="23.81640625" style="3" customWidth="1"/>
    <col min="14" max="14" width="3.81640625" style="3" customWidth="1"/>
    <col min="15" max="16384" width="9.1796875" style="3"/>
  </cols>
  <sheetData>
    <row r="1" spans="1:14" ht="14.5" customHeight="1" x14ac:dyDescent="0.35">
      <c r="A1" s="1"/>
      <c r="B1" s="1"/>
      <c r="C1" s="1"/>
      <c r="D1" s="103" t="s">
        <v>42</v>
      </c>
      <c r="E1" s="103"/>
      <c r="F1" s="103"/>
      <c r="G1" s="103"/>
      <c r="H1" s="103"/>
      <c r="I1" s="2"/>
      <c r="J1" s="2"/>
      <c r="K1" s="2"/>
      <c r="L1" s="1"/>
      <c r="M1" s="1"/>
      <c r="N1" s="1"/>
    </row>
    <row r="2" spans="1:14" ht="15" customHeight="1" x14ac:dyDescent="0.35">
      <c r="A2" s="1"/>
      <c r="B2" s="104"/>
      <c r="C2" s="104"/>
      <c r="D2" s="103"/>
      <c r="E2" s="103"/>
      <c r="F2" s="103"/>
      <c r="G2" s="103"/>
      <c r="H2" s="103"/>
      <c r="I2" s="5" t="s">
        <v>0</v>
      </c>
      <c r="J2" s="6" t="s">
        <v>1</v>
      </c>
      <c r="K2" s="2"/>
      <c r="L2" s="5"/>
      <c r="M2" s="7"/>
      <c r="N2" s="7"/>
    </row>
    <row r="3" spans="1:14" ht="15" customHeight="1" x14ac:dyDescent="0.35">
      <c r="A3" s="1"/>
      <c r="B3" s="104"/>
      <c r="C3" s="104"/>
      <c r="D3" s="103"/>
      <c r="E3" s="103"/>
      <c r="F3" s="103"/>
      <c r="G3" s="103"/>
      <c r="H3" s="103"/>
      <c r="I3" s="5" t="s">
        <v>2</v>
      </c>
      <c r="J3" s="6" t="s">
        <v>3</v>
      </c>
      <c r="K3" s="2"/>
      <c r="L3" s="5"/>
      <c r="M3" s="7"/>
      <c r="N3" s="7"/>
    </row>
    <row r="4" spans="1:14" ht="23.5" customHeight="1" x14ac:dyDescent="0.35">
      <c r="A4" s="1"/>
      <c r="B4" s="104"/>
      <c r="C4" s="104"/>
      <c r="D4" s="103"/>
      <c r="E4" s="103"/>
      <c r="F4" s="103"/>
      <c r="G4" s="103"/>
      <c r="H4" s="103"/>
      <c r="I4" s="8" t="s">
        <v>4</v>
      </c>
      <c r="J4" s="9" t="s">
        <v>5</v>
      </c>
      <c r="K4" s="2"/>
      <c r="L4" s="8"/>
      <c r="M4" s="10"/>
      <c r="N4" s="7"/>
    </row>
    <row r="5" spans="1:14" ht="80.25" customHeight="1" x14ac:dyDescent="0.35">
      <c r="A5" s="1"/>
      <c r="B5" s="105" t="s">
        <v>6</v>
      </c>
      <c r="C5" s="105"/>
      <c r="D5" s="105"/>
      <c r="E5" s="105"/>
      <c r="F5" s="105"/>
      <c r="G5" s="105"/>
      <c r="H5" s="105"/>
      <c r="I5" s="105"/>
      <c r="J5" s="105"/>
      <c r="K5" s="11"/>
      <c r="L5" s="2"/>
      <c r="M5" s="2"/>
      <c r="N5" s="7"/>
    </row>
    <row r="6" spans="1:14" ht="10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thickBot="1" x14ac:dyDescent="0.4">
      <c r="A7" s="12"/>
      <c r="B7" s="13" t="s">
        <v>7</v>
      </c>
      <c r="C7" s="106"/>
      <c r="D7" s="107"/>
      <c r="E7" s="14"/>
      <c r="F7" s="14"/>
    </row>
    <row r="8" spans="1:14" ht="18.75" customHeight="1" thickBot="1" x14ac:dyDescent="0.4">
      <c r="A8" s="12"/>
      <c r="B8" s="15" t="s">
        <v>8</v>
      </c>
      <c r="C8" s="16">
        <v>0.02</v>
      </c>
      <c r="D8" s="108" t="s">
        <v>9</v>
      </c>
      <c r="E8" s="109"/>
      <c r="F8" s="17">
        <v>0.01</v>
      </c>
    </row>
    <row r="9" spans="1:14" ht="15" customHeight="1" x14ac:dyDescent="0.35">
      <c r="A9" s="12"/>
      <c r="B9" s="18" t="s">
        <v>10</v>
      </c>
      <c r="C9" s="19">
        <v>20000</v>
      </c>
      <c r="D9" s="12"/>
      <c r="E9" s="12"/>
      <c r="F9" s="14"/>
    </row>
    <row r="10" spans="1:14" ht="15" customHeight="1" thickBot="1" x14ac:dyDescent="0.4">
      <c r="A10" s="12"/>
      <c r="B10" s="12"/>
      <c r="C10" s="20"/>
      <c r="D10" s="110"/>
      <c r="E10" s="111"/>
      <c r="F10" s="14"/>
      <c r="G10" s="1"/>
      <c r="H10" s="1"/>
      <c r="I10" s="1"/>
      <c r="J10" s="1"/>
      <c r="K10" s="1"/>
      <c r="L10" s="1"/>
      <c r="M10" s="1"/>
    </row>
    <row r="11" spans="1:14" ht="31" customHeight="1" thickBot="1" x14ac:dyDescent="0.4">
      <c r="A11" s="22"/>
      <c r="B11" s="23" t="s">
        <v>11</v>
      </c>
      <c r="C11" s="24" t="s">
        <v>12</v>
      </c>
      <c r="D11" s="25" t="s">
        <v>13</v>
      </c>
      <c r="E11" s="26" t="s">
        <v>14</v>
      </c>
      <c r="F11" s="2"/>
      <c r="G11" s="1"/>
      <c r="H11" s="1"/>
      <c r="I11" s="1"/>
      <c r="J11" s="1"/>
      <c r="K11" s="1"/>
      <c r="L11" s="1"/>
      <c r="M11" s="1"/>
      <c r="N11" s="1"/>
    </row>
    <row r="12" spans="1:14" ht="14.25" customHeight="1" x14ac:dyDescent="0.35">
      <c r="A12" s="27">
        <v>1</v>
      </c>
      <c r="B12" s="94"/>
      <c r="C12" s="95"/>
      <c r="D12" s="96" t="s">
        <v>15</v>
      </c>
      <c r="E12" s="28">
        <f>IFERROR(IF(D12="داخلي", C12*$C$8,C12*$F$8),"")</f>
        <v>0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ht="14.25" customHeight="1" x14ac:dyDescent="0.35">
      <c r="A13" s="29">
        <v>2</v>
      </c>
      <c r="B13" s="47"/>
      <c r="C13" s="95"/>
      <c r="D13" s="96" t="s">
        <v>15</v>
      </c>
      <c r="E13" s="28">
        <f t="shared" ref="E13:E31" si="0">IFERROR(IF(D13="داخلي", C13*$C$8,C13*$F$8),"")</f>
        <v>0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14.25" customHeight="1" x14ac:dyDescent="0.35">
      <c r="A14" s="29">
        <v>3</v>
      </c>
      <c r="B14" s="30"/>
      <c r="C14" s="31"/>
      <c r="D14" s="96" t="s">
        <v>15</v>
      </c>
      <c r="E14" s="28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14.25" customHeight="1" x14ac:dyDescent="0.35">
      <c r="A15" s="29">
        <v>4</v>
      </c>
      <c r="B15" s="32"/>
      <c r="C15" s="31"/>
      <c r="D15" s="96" t="s">
        <v>15</v>
      </c>
      <c r="E15" s="28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ht="14.25" customHeight="1" x14ac:dyDescent="0.35">
      <c r="A16" s="29">
        <v>5</v>
      </c>
      <c r="B16" s="33"/>
      <c r="C16" s="31"/>
      <c r="D16" s="96" t="s">
        <v>15</v>
      </c>
      <c r="E16" s="28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 x14ac:dyDescent="0.35">
      <c r="A17" s="29">
        <v>6</v>
      </c>
      <c r="B17" s="33"/>
      <c r="C17" s="31"/>
      <c r="D17" s="96" t="s">
        <v>15</v>
      </c>
      <c r="E17" s="28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ht="14.25" customHeight="1" x14ac:dyDescent="0.35">
      <c r="A18" s="29">
        <v>7</v>
      </c>
      <c r="B18" s="33"/>
      <c r="C18" s="31"/>
      <c r="D18" s="96" t="s">
        <v>15</v>
      </c>
      <c r="E18" s="28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ht="14.25" customHeight="1" x14ac:dyDescent="0.35">
      <c r="A19" s="29">
        <v>8</v>
      </c>
      <c r="B19" s="33"/>
      <c r="C19" s="31"/>
      <c r="D19" s="96" t="s">
        <v>15</v>
      </c>
      <c r="E19" s="28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ht="14.25" customHeight="1" x14ac:dyDescent="0.35">
      <c r="A20" s="29">
        <v>9</v>
      </c>
      <c r="B20" s="33"/>
      <c r="C20" s="31"/>
      <c r="D20" s="96" t="s">
        <v>15</v>
      </c>
      <c r="E20" s="28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ht="14.25" customHeight="1" thickBot="1" x14ac:dyDescent="0.4">
      <c r="A21" s="29">
        <v>10</v>
      </c>
      <c r="B21" s="33"/>
      <c r="C21" s="31"/>
      <c r="D21" s="97" t="s">
        <v>15</v>
      </c>
      <c r="E21" s="28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ht="14.25" customHeight="1" x14ac:dyDescent="0.35">
      <c r="A22" s="29">
        <v>11</v>
      </c>
      <c r="B22" s="33"/>
      <c r="C22" s="31"/>
      <c r="D22" s="96" t="s">
        <v>15</v>
      </c>
      <c r="E22" s="28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ht="14.25" customHeight="1" thickBot="1" x14ac:dyDescent="0.4">
      <c r="A23" s="29">
        <v>12</v>
      </c>
      <c r="B23" s="33"/>
      <c r="C23" s="31"/>
      <c r="D23" s="97" t="s">
        <v>15</v>
      </c>
      <c r="E23" s="28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</row>
    <row r="24" spans="1:14" ht="14.25" customHeight="1" x14ac:dyDescent="0.35">
      <c r="A24" s="3">
        <v>13</v>
      </c>
      <c r="B24" s="33"/>
      <c r="C24" s="31"/>
      <c r="D24" s="96" t="s">
        <v>15</v>
      </c>
      <c r="E24" s="28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4.25" customHeight="1" x14ac:dyDescent="0.35">
      <c r="A25" s="3">
        <v>14</v>
      </c>
      <c r="B25" s="33"/>
      <c r="C25" s="31"/>
      <c r="D25" s="96" t="s">
        <v>15</v>
      </c>
      <c r="E25" s="28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ht="14.25" customHeight="1" x14ac:dyDescent="0.35">
      <c r="A26" s="3">
        <v>15</v>
      </c>
      <c r="B26" s="33"/>
      <c r="C26" s="31"/>
      <c r="D26" s="96" t="s">
        <v>15</v>
      </c>
      <c r="E26" s="28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ht="14.25" customHeight="1" x14ac:dyDescent="0.35">
      <c r="A27" s="3">
        <v>16</v>
      </c>
      <c r="B27" s="33"/>
      <c r="C27" s="31"/>
      <c r="D27" s="96" t="s">
        <v>15</v>
      </c>
      <c r="E27" s="28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ht="14.25" customHeight="1" x14ac:dyDescent="0.35">
      <c r="A28" s="3">
        <v>17</v>
      </c>
      <c r="B28" s="33"/>
      <c r="C28" s="31"/>
      <c r="D28" s="96" t="s">
        <v>15</v>
      </c>
      <c r="E28" s="28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ht="14.25" customHeight="1" x14ac:dyDescent="0.35">
      <c r="A29" s="3">
        <v>18</v>
      </c>
      <c r="B29" s="33"/>
      <c r="C29" s="31"/>
      <c r="D29" s="96" t="s">
        <v>15</v>
      </c>
      <c r="E29" s="28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ht="14.25" customHeight="1" x14ac:dyDescent="0.35">
      <c r="A30" s="3">
        <v>19</v>
      </c>
      <c r="B30" s="33"/>
      <c r="C30" s="31"/>
      <c r="D30" s="96" t="s">
        <v>15</v>
      </c>
      <c r="E30" s="28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ht="14.25" customHeight="1" thickBot="1" x14ac:dyDescent="0.4">
      <c r="A31" s="3">
        <v>20</v>
      </c>
      <c r="B31" s="34"/>
      <c r="C31" s="35"/>
      <c r="D31" s="97" t="s">
        <v>15</v>
      </c>
      <c r="E31" s="36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ht="14.25" customHeight="1" thickBot="1" x14ac:dyDescent="0.4">
      <c r="A32" s="37"/>
      <c r="B32" s="38" t="s">
        <v>16</v>
      </c>
      <c r="C32" s="39">
        <f>SUM(C12:C31)</f>
        <v>0</v>
      </c>
      <c r="D32" s="40" t="s">
        <v>17</v>
      </c>
      <c r="E32" s="41">
        <f>MAX(E12:E31)</f>
        <v>0</v>
      </c>
      <c r="F32" s="1"/>
      <c r="G32" s="1"/>
      <c r="H32" s="1"/>
      <c r="I32" s="1"/>
      <c r="J32" s="1"/>
      <c r="K32" s="1"/>
      <c r="L32" s="1"/>
      <c r="M32" s="1"/>
      <c r="N32" s="1"/>
    </row>
    <row r="33" spans="1:15" ht="14.25" customHeight="1" thickBot="1" x14ac:dyDescent="0.4">
      <c r="A33" s="1"/>
      <c r="B33" s="42"/>
      <c r="C33" s="42"/>
      <c r="D33" s="1"/>
      <c r="E33" s="1"/>
      <c r="F33" s="1"/>
      <c r="N33" s="1"/>
    </row>
    <row r="34" spans="1:15" ht="14.25" customHeight="1" x14ac:dyDescent="0.35">
      <c r="A34" s="112" t="s">
        <v>18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4"/>
      <c r="L34" s="43"/>
      <c r="M34" s="1"/>
      <c r="N34" s="1"/>
    </row>
    <row r="35" spans="1:15" ht="14.25" customHeight="1" x14ac:dyDescent="0.35">
      <c r="A35" s="44" t="s">
        <v>19</v>
      </c>
      <c r="B35" s="45" t="s">
        <v>20</v>
      </c>
      <c r="C35" s="115" t="s">
        <v>45</v>
      </c>
      <c r="D35" s="115"/>
      <c r="E35" s="115" t="s">
        <v>22</v>
      </c>
      <c r="F35" s="115"/>
      <c r="G35" s="115"/>
      <c r="H35" s="115" t="s">
        <v>23</v>
      </c>
      <c r="I35" s="115"/>
      <c r="J35" s="116" t="s">
        <v>24</v>
      </c>
      <c r="K35" s="117"/>
      <c r="L35" s="11"/>
      <c r="M35" s="1"/>
      <c r="N35" s="1"/>
    </row>
    <row r="36" spans="1:15" ht="14.25" customHeight="1" x14ac:dyDescent="0.35">
      <c r="A36" s="46">
        <v>1</v>
      </c>
      <c r="B36" s="47"/>
      <c r="C36" s="98"/>
      <c r="D36" s="98"/>
      <c r="E36" s="98"/>
      <c r="F36" s="98"/>
      <c r="G36" s="98"/>
      <c r="H36" s="99">
        <f>E32/3</f>
        <v>0</v>
      </c>
      <c r="I36" s="100"/>
      <c r="J36" s="101"/>
      <c r="K36" s="102"/>
      <c r="L36" s="11"/>
      <c r="M36" s="1"/>
      <c r="N36" s="1"/>
    </row>
    <row r="37" spans="1:15" ht="14.25" customHeight="1" x14ac:dyDescent="0.35">
      <c r="A37" s="46">
        <v>2</v>
      </c>
      <c r="B37" s="47"/>
      <c r="C37" s="98"/>
      <c r="D37" s="98"/>
      <c r="E37" s="98"/>
      <c r="F37" s="98"/>
      <c r="G37" s="98"/>
      <c r="H37" s="99">
        <f>E32/3</f>
        <v>0</v>
      </c>
      <c r="I37" s="100"/>
      <c r="J37" s="101"/>
      <c r="K37" s="102"/>
      <c r="L37" s="11"/>
      <c r="M37" s="1"/>
      <c r="N37" s="1"/>
    </row>
    <row r="38" spans="1:15" ht="14.25" customHeight="1" x14ac:dyDescent="0.35">
      <c r="A38" s="46">
        <v>3</v>
      </c>
      <c r="B38" s="47"/>
      <c r="C38" s="98"/>
      <c r="D38" s="98"/>
      <c r="E38" s="98"/>
      <c r="F38" s="98"/>
      <c r="G38" s="98"/>
      <c r="H38" s="99">
        <f>E32/3</f>
        <v>0</v>
      </c>
      <c r="I38" s="100"/>
      <c r="J38" s="101"/>
      <c r="K38" s="102"/>
      <c r="L38" s="11"/>
      <c r="M38" s="1"/>
      <c r="N38" s="1"/>
    </row>
    <row r="39" spans="1:15" ht="14.25" customHeight="1" thickBot="1" x14ac:dyDescent="0.4">
      <c r="A39" s="48">
        <v>4</v>
      </c>
      <c r="B39" s="49"/>
      <c r="C39" s="118"/>
      <c r="D39" s="118"/>
      <c r="E39" s="118"/>
      <c r="F39" s="118"/>
      <c r="G39" s="118"/>
      <c r="H39" s="119"/>
      <c r="I39" s="119"/>
      <c r="J39" s="120"/>
      <c r="K39" s="121"/>
      <c r="L39" s="11"/>
      <c r="M39" s="1"/>
      <c r="N39" s="1"/>
    </row>
    <row r="40" spans="1:15" ht="14.25" customHeight="1" thickBot="1" x14ac:dyDescent="0.4">
      <c r="A40" s="122" t="s">
        <v>25</v>
      </c>
      <c r="B40" s="123"/>
      <c r="C40" s="123"/>
      <c r="D40" s="123"/>
      <c r="E40" s="123"/>
      <c r="F40" s="123"/>
      <c r="G40" s="124"/>
      <c r="H40" s="125">
        <f>SUM(H36:I39)</f>
        <v>0</v>
      </c>
      <c r="I40" s="126"/>
      <c r="J40" s="1"/>
      <c r="N40" s="1"/>
    </row>
    <row r="41" spans="1:15" ht="14.25" customHeight="1" x14ac:dyDescent="0.35">
      <c r="A41" s="21"/>
      <c r="B41" s="21"/>
      <c r="C41" s="21"/>
      <c r="D41" s="21"/>
      <c r="E41" s="21"/>
      <c r="F41" s="12"/>
      <c r="G41" s="1"/>
      <c r="N41" s="1"/>
    </row>
    <row r="42" spans="1:15" ht="14.25" customHeight="1" thickBot="1" x14ac:dyDescent="0.4">
      <c r="A42" s="21"/>
      <c r="B42" s="21"/>
      <c r="C42" s="21"/>
      <c r="D42" s="21"/>
      <c r="E42" s="21"/>
      <c r="F42" s="12"/>
      <c r="G42" s="1"/>
      <c r="N42" s="1"/>
    </row>
    <row r="43" spans="1:15" ht="15" customHeight="1" thickBot="1" x14ac:dyDescent="0.4">
      <c r="A43" s="1"/>
      <c r="B43" s="127" t="s">
        <v>26</v>
      </c>
      <c r="C43" s="128"/>
      <c r="D43" s="1"/>
      <c r="E43" s="1"/>
      <c r="F43" s="1"/>
      <c r="G43" s="129" t="s">
        <v>27</v>
      </c>
      <c r="H43" s="130"/>
      <c r="I43" s="130"/>
      <c r="J43" s="131"/>
      <c r="K43" s="50"/>
      <c r="N43" s="1"/>
    </row>
    <row r="44" spans="1:15" x14ac:dyDescent="0.35">
      <c r="A44" s="1"/>
      <c r="B44" s="51" t="s">
        <v>21</v>
      </c>
      <c r="C44" s="92"/>
      <c r="D44" s="52">
        <f>'[1]مكافئات التدريس للبرنامج '!H44</f>
        <v>0</v>
      </c>
      <c r="E44" s="52"/>
      <c r="F44" s="52"/>
      <c r="G44" s="132" t="s">
        <v>21</v>
      </c>
      <c r="H44" s="133"/>
      <c r="I44" s="134"/>
      <c r="J44" s="135"/>
      <c r="K44" s="50"/>
      <c r="N44" s="1"/>
      <c r="O44" s="53"/>
    </row>
    <row r="45" spans="1:15" x14ac:dyDescent="0.35">
      <c r="A45" s="1"/>
      <c r="B45" s="54" t="s">
        <v>28</v>
      </c>
      <c r="C45" s="56"/>
      <c r="D45" s="55">
        <f>'[1]مكافئات التدريس للبرنامج '!H45</f>
        <v>0</v>
      </c>
      <c r="E45" s="55"/>
      <c r="F45" s="55"/>
      <c r="G45" s="136" t="s">
        <v>28</v>
      </c>
      <c r="H45" s="137"/>
      <c r="I45" s="138"/>
      <c r="J45" s="139"/>
      <c r="K45" s="50"/>
      <c r="N45" s="1"/>
      <c r="O45" s="57"/>
    </row>
    <row r="46" spans="1:15" ht="15" thickBot="1" x14ac:dyDescent="0.4">
      <c r="A46" s="1"/>
      <c r="B46" s="58" t="s">
        <v>29</v>
      </c>
      <c r="C46" s="93"/>
      <c r="D46" s="52">
        <f>'[1]مكافئات التدريس للبرنامج '!H46</f>
        <v>0</v>
      </c>
      <c r="E46" s="52"/>
      <c r="F46" s="52"/>
      <c r="G46" s="143" t="s">
        <v>29</v>
      </c>
      <c r="H46" s="144"/>
      <c r="I46" s="145"/>
      <c r="J46" s="146"/>
      <c r="K46" s="50"/>
      <c r="N46" s="1"/>
      <c r="O46" s="53"/>
    </row>
    <row r="47" spans="1:15" x14ac:dyDescent="0.35">
      <c r="A47" s="1"/>
      <c r="B47" s="1"/>
      <c r="C47" s="59"/>
      <c r="D47" s="59"/>
      <c r="E47" s="59"/>
      <c r="F47" s="42"/>
      <c r="G47" s="1"/>
      <c r="H47" s="59"/>
      <c r="I47" s="59"/>
      <c r="J47" s="59"/>
      <c r="K47" s="50"/>
      <c r="L47" s="1"/>
      <c r="M47" s="60"/>
      <c r="N47" s="60"/>
      <c r="O47" s="53"/>
    </row>
    <row r="48" spans="1:15" x14ac:dyDescent="0.35">
      <c r="A48" s="1"/>
      <c r="B48" s="1" t="s">
        <v>30</v>
      </c>
      <c r="C48" s="1"/>
      <c r="D48" s="1"/>
      <c r="E48" s="1"/>
      <c r="F48" s="1"/>
      <c r="G48" s="1"/>
      <c r="H48" s="50"/>
      <c r="I48" s="50"/>
      <c r="J48" s="50"/>
      <c r="K48" s="50"/>
      <c r="L48" s="50"/>
      <c r="M48" s="50"/>
      <c r="N48" s="50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4.5" customHeight="1" x14ac:dyDescent="0.35">
      <c r="A50" s="1"/>
      <c r="B50" s="147"/>
      <c r="C50" s="147"/>
      <c r="D50" s="148" t="str">
        <f t="shared" ref="D50" si="1">$D$1</f>
        <v>نموذج طلب صرف 
مكافأة قيادات الأقسام الكلية/المعهد
برامج الدراسات العليا مدفوعة التكاليف 
للفصل الدراسي _____ _____/_____ هــ</v>
      </c>
      <c r="E50" s="148"/>
      <c r="F50" s="148"/>
      <c r="G50" s="148"/>
      <c r="H50" s="148"/>
      <c r="I50" s="11"/>
      <c r="J50" s="11"/>
      <c r="K50" s="11"/>
      <c r="L50" s="1"/>
      <c r="M50" s="1"/>
      <c r="N50" s="1"/>
    </row>
    <row r="51" spans="1:14" ht="15" customHeight="1" x14ac:dyDescent="0.35">
      <c r="A51" s="1"/>
      <c r="B51" s="147"/>
      <c r="C51" s="147"/>
      <c r="D51" s="148"/>
      <c r="E51" s="148"/>
      <c r="F51" s="148"/>
      <c r="G51" s="148"/>
      <c r="H51" s="148"/>
      <c r="I51" s="5" t="s">
        <v>0</v>
      </c>
      <c r="J51" s="6" t="s">
        <v>1</v>
      </c>
      <c r="K51" s="11"/>
      <c r="L51" s="5"/>
      <c r="M51" s="7"/>
      <c r="N51" s="7"/>
    </row>
    <row r="52" spans="1:14" ht="15" customHeight="1" x14ac:dyDescent="0.35">
      <c r="A52" s="1"/>
      <c r="B52" s="147"/>
      <c r="C52" s="147"/>
      <c r="D52" s="148"/>
      <c r="E52" s="148"/>
      <c r="F52" s="148"/>
      <c r="G52" s="148"/>
      <c r="H52" s="148"/>
      <c r="I52" s="5" t="s">
        <v>2</v>
      </c>
      <c r="J52" s="6" t="s">
        <v>3</v>
      </c>
      <c r="K52" s="11"/>
      <c r="L52" s="5"/>
      <c r="M52" s="7"/>
      <c r="N52" s="7"/>
    </row>
    <row r="53" spans="1:14" ht="24.75" customHeight="1" x14ac:dyDescent="0.35">
      <c r="A53" s="1"/>
      <c r="B53" s="147"/>
      <c r="C53" s="147"/>
      <c r="D53" s="148"/>
      <c r="E53" s="148"/>
      <c r="F53" s="148"/>
      <c r="G53" s="148"/>
      <c r="H53" s="148"/>
      <c r="I53" s="5" t="s">
        <v>4</v>
      </c>
      <c r="J53" s="6" t="s">
        <v>5</v>
      </c>
      <c r="K53" s="11"/>
      <c r="L53" s="5"/>
      <c r="M53" s="7"/>
      <c r="N53" s="7"/>
    </row>
    <row r="54" spans="1:14" ht="5.15" customHeight="1" x14ac:dyDescent="0.35">
      <c r="A54" s="1"/>
      <c r="B54" s="4"/>
      <c r="C54" s="4"/>
      <c r="D54" s="4"/>
      <c r="E54" s="4"/>
      <c r="F54" s="61"/>
      <c r="G54" s="62"/>
      <c r="H54" s="62"/>
      <c r="I54" s="62"/>
      <c r="J54" s="62"/>
      <c r="K54" s="4"/>
      <c r="L54" s="5"/>
      <c r="M54" s="7"/>
      <c r="N54" s="7"/>
    </row>
    <row r="55" spans="1:14" ht="5.15" customHeight="1" x14ac:dyDescent="0.35">
      <c r="A55" s="1"/>
      <c r="B55" s="4"/>
      <c r="C55" s="4"/>
      <c r="D55" s="4"/>
      <c r="E55" s="4"/>
      <c r="F55" s="61"/>
      <c r="G55" s="62"/>
      <c r="H55" s="62"/>
      <c r="I55" s="62"/>
      <c r="J55" s="62"/>
      <c r="K55" s="4"/>
      <c r="L55" s="5"/>
      <c r="M55" s="7"/>
      <c r="N55" s="7"/>
    </row>
    <row r="56" spans="1:14" ht="28.5" x14ac:dyDescent="0.65">
      <c r="A56" s="1"/>
      <c r="B56" s="149" t="s">
        <v>31</v>
      </c>
      <c r="C56" s="149"/>
      <c r="D56" s="149"/>
      <c r="E56" s="149"/>
      <c r="F56" s="149"/>
      <c r="G56" s="149"/>
      <c r="H56" s="149"/>
      <c r="I56" s="149"/>
      <c r="J56" s="149"/>
      <c r="K56" s="63"/>
      <c r="L56" s="1"/>
      <c r="M56" s="1"/>
      <c r="N56" s="1"/>
    </row>
    <row r="57" spans="1:14" ht="66" customHeight="1" x14ac:dyDescent="0.35">
      <c r="A57" s="1"/>
      <c r="B57" s="150" t="s">
        <v>32</v>
      </c>
      <c r="C57" s="150"/>
      <c r="D57" s="150"/>
      <c r="E57" s="150"/>
      <c r="F57" s="150"/>
      <c r="G57" s="150"/>
      <c r="H57" s="150"/>
      <c r="I57" s="150"/>
      <c r="J57" s="150"/>
      <c r="K57" s="64"/>
      <c r="L57" s="1"/>
      <c r="M57" s="1"/>
      <c r="N57" s="1"/>
    </row>
    <row r="58" spans="1:14" ht="21.65" customHeight="1" x14ac:dyDescent="0.55000000000000004">
      <c r="A58" s="1"/>
      <c r="B58" s="140" t="s">
        <v>33</v>
      </c>
      <c r="C58" s="140"/>
      <c r="D58" s="140"/>
      <c r="E58" s="140"/>
      <c r="F58" s="140"/>
      <c r="G58" s="140"/>
      <c r="H58" s="140"/>
      <c r="I58" s="140"/>
      <c r="J58" s="140"/>
      <c r="K58" s="1"/>
      <c r="L58" s="1"/>
      <c r="M58" s="1"/>
      <c r="N58" s="1"/>
    </row>
    <row r="59" spans="1:1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54" customHeight="1" x14ac:dyDescent="0.35">
      <c r="A60" s="1"/>
      <c r="B60" s="141" t="s">
        <v>43</v>
      </c>
      <c r="C60" s="141"/>
      <c r="D60" s="141"/>
      <c r="E60" s="141"/>
      <c r="F60" s="141"/>
      <c r="G60" s="141"/>
      <c r="H60" s="141"/>
      <c r="I60" s="141"/>
      <c r="J60" s="141"/>
      <c r="K60" s="64"/>
      <c r="L60" s="64"/>
      <c r="M60" s="64"/>
      <c r="N60" s="1"/>
    </row>
    <row r="61" spans="1:14" ht="78.650000000000006" customHeight="1" x14ac:dyDescent="0.35">
      <c r="A61" s="1"/>
      <c r="B61" s="1"/>
      <c r="C61" s="1"/>
      <c r="D61" s="1"/>
      <c r="E61" s="1"/>
      <c r="F61" s="1"/>
      <c r="G61" s="142" t="s">
        <v>34</v>
      </c>
      <c r="H61" s="142"/>
      <c r="I61" s="142"/>
      <c r="J61" s="142"/>
      <c r="K61" s="65"/>
      <c r="L61" s="1"/>
      <c r="M61" s="1"/>
      <c r="N61" s="1"/>
    </row>
    <row r="62" spans="1:1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sheetProtection algorithmName="SHA-512" hashValue="wlSJ7Q9pnk7FtFuTHSvnwJboAX/tmxiChotC1DtDzP54ugYRkix/MqPiz5IS6XKyAIeSQpRKYjfrxJ0+xqNg0A==" saltValue="PV4Ax7nbrTKrc8Jrw/JyEQ==" spinCount="100000" sheet="1" formatCells="0" formatColumns="0" formatRows="0" insertColumns="0" insertRows="0" insertHyperlinks="0" deleteColumns="0" deleteRows="0" sort="0" autoFilter="0" pivotTables="0"/>
  <mergeCells count="44">
    <mergeCell ref="B58:J58"/>
    <mergeCell ref="B60:J60"/>
    <mergeCell ref="G61:J61"/>
    <mergeCell ref="G46:H46"/>
    <mergeCell ref="I46:J46"/>
    <mergeCell ref="B50:C53"/>
    <mergeCell ref="D50:H53"/>
    <mergeCell ref="B56:J56"/>
    <mergeCell ref="B57:J57"/>
    <mergeCell ref="B43:C43"/>
    <mergeCell ref="G43:J43"/>
    <mergeCell ref="G44:H44"/>
    <mergeCell ref="I44:J44"/>
    <mergeCell ref="G45:H45"/>
    <mergeCell ref="I45:J45"/>
    <mergeCell ref="C39:D39"/>
    <mergeCell ref="E39:G39"/>
    <mergeCell ref="H39:I39"/>
    <mergeCell ref="J39:K39"/>
    <mergeCell ref="A40:G40"/>
    <mergeCell ref="H40:I40"/>
    <mergeCell ref="C37:D37"/>
    <mergeCell ref="E37:G37"/>
    <mergeCell ref="H37:I37"/>
    <mergeCell ref="J37:K37"/>
    <mergeCell ref="C38:D38"/>
    <mergeCell ref="E38:G38"/>
    <mergeCell ref="H38:I38"/>
    <mergeCell ref="J38:K38"/>
    <mergeCell ref="C36:D36"/>
    <mergeCell ref="E36:G36"/>
    <mergeCell ref="H36:I36"/>
    <mergeCell ref="J36:K36"/>
    <mergeCell ref="D1:H4"/>
    <mergeCell ref="B2:C4"/>
    <mergeCell ref="B5:J5"/>
    <mergeCell ref="C7:D7"/>
    <mergeCell ref="D8:E8"/>
    <mergeCell ref="D10:E10"/>
    <mergeCell ref="A34:K34"/>
    <mergeCell ref="C35:D35"/>
    <mergeCell ref="E35:G35"/>
    <mergeCell ref="H35:I35"/>
    <mergeCell ref="J35:K35"/>
  </mergeCells>
  <conditionalFormatting sqref="C32:E32">
    <cfRule type="cellIs" dxfId="18" priority="6" operator="equal">
      <formula>0</formula>
    </cfRule>
  </conditionalFormatting>
  <conditionalFormatting sqref="D44:F46">
    <cfRule type="cellIs" dxfId="17" priority="1" operator="equal">
      <formula>0</formula>
    </cfRule>
  </conditionalFormatting>
  <conditionalFormatting sqref="E7 B9 D9:D10">
    <cfRule type="cellIs" dxfId="16" priority="11" operator="equal">
      <formula>"="</formula>
    </cfRule>
  </conditionalFormatting>
  <conditionalFormatting sqref="E7 B9 D9:E10 N43:N46 I44:I46">
    <cfRule type="cellIs" dxfId="15" priority="10" operator="equal">
      <formula>0</formula>
    </cfRule>
  </conditionalFormatting>
  <conditionalFormatting sqref="E12:E31">
    <cfRule type="cellIs" dxfId="14" priority="7" operator="equal">
      <formula>0</formula>
    </cfRule>
  </conditionalFormatting>
  <conditionalFormatting sqref="E12:E32">
    <cfRule type="cellIs" dxfId="13" priority="5" operator="equal">
      <formula>0</formula>
    </cfRule>
  </conditionalFormatting>
  <conditionalFormatting sqref="H36:I39">
    <cfRule type="cellIs" dxfId="12" priority="3" operator="equal">
      <formula>0</formula>
    </cfRule>
    <cfRule type="cellIs" dxfId="11" priority="4" operator="greaterThan">
      <formula>20000</formula>
    </cfRule>
  </conditionalFormatting>
  <conditionalFormatting sqref="H40:I40">
    <cfRule type="cellIs" dxfId="10" priority="8" operator="equal">
      <formula>0</formula>
    </cfRule>
    <cfRule type="cellIs" dxfId="9" priority="9" operator="greaterThan">
      <formula>$E$32</formula>
    </cfRule>
  </conditionalFormatting>
  <dataValidations count="1">
    <dataValidation type="list" allowBlank="1" showInputMessage="1" showErrorMessage="1" sqref="D12:D31" xr:uid="{D48769B8-035F-48DD-9BBB-95A56AD66DFF}">
      <formula1>"داخلي,خارجي"</formula1>
    </dataValidation>
  </dataValidations>
  <pageMargins left="0.7" right="0.7" top="0.75" bottom="0.75" header="0.3" footer="0.3"/>
  <pageSetup scale="70" fitToHeight="0" orientation="portrait" r:id="rId1"/>
  <headerFooter>
    <oddFooter>Page &amp;P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2800-4356-4E85-9389-3C63F3C1F4CB}">
  <sheetPr>
    <pageSetUpPr fitToPage="1"/>
  </sheetPr>
  <dimension ref="A1:N21"/>
  <sheetViews>
    <sheetView rightToLeft="1" view="pageLayout" zoomScaleNormal="100" zoomScaleSheetLayoutView="115" workbookViewId="0">
      <selection activeCell="G18" sqref="G18"/>
    </sheetView>
  </sheetViews>
  <sheetFormatPr defaultColWidth="9.1796875" defaultRowHeight="14.5" x14ac:dyDescent="0.35"/>
  <cols>
    <col min="1" max="1" width="6.81640625" style="3" customWidth="1"/>
    <col min="2" max="2" width="13.1796875" style="3" customWidth="1"/>
    <col min="3" max="3" width="4.81640625" style="3" customWidth="1"/>
    <col min="4" max="4" width="14.1796875" style="3" customWidth="1"/>
    <col min="5" max="5" width="5.453125" style="3" customWidth="1"/>
    <col min="6" max="6" width="6.81640625" style="3" customWidth="1"/>
    <col min="7" max="7" width="13.7265625" style="3" customWidth="1"/>
    <col min="8" max="8" width="7.7265625" style="3" customWidth="1"/>
    <col min="9" max="9" width="15" style="3" customWidth="1"/>
    <col min="10" max="10" width="14.7265625" style="3" customWidth="1"/>
    <col min="11" max="11" width="7.26953125" style="3" customWidth="1"/>
    <col min="12" max="12" width="11.26953125" style="3" customWidth="1"/>
    <col min="13" max="14" width="20.81640625" style="3" customWidth="1"/>
    <col min="15" max="16384" width="9.1796875" style="3"/>
  </cols>
  <sheetData>
    <row r="1" spans="1:14" ht="15" customHeight="1" x14ac:dyDescent="0.35">
      <c r="B1" s="155" t="s">
        <v>35</v>
      </c>
      <c r="C1" s="156"/>
      <c r="D1" s="156"/>
      <c r="E1" s="156"/>
      <c r="F1" s="156"/>
      <c r="G1" s="157" t="s">
        <v>44</v>
      </c>
      <c r="H1" s="157"/>
      <c r="I1" s="157"/>
      <c r="J1" s="157"/>
      <c r="K1" s="157"/>
    </row>
    <row r="2" spans="1:14" ht="15" customHeight="1" x14ac:dyDescent="0.35"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69" t="s">
        <v>0</v>
      </c>
      <c r="M2" s="70" t="s">
        <v>1</v>
      </c>
    </row>
    <row r="3" spans="1:14" ht="15" customHeight="1" x14ac:dyDescent="0.35">
      <c r="B3" s="156"/>
      <c r="C3" s="156"/>
      <c r="D3" s="156"/>
      <c r="E3" s="156"/>
      <c r="F3" s="156"/>
      <c r="G3" s="157"/>
      <c r="H3" s="157"/>
      <c r="I3" s="157"/>
      <c r="J3" s="157"/>
      <c r="K3" s="157"/>
      <c r="L3" s="69" t="s">
        <v>2</v>
      </c>
      <c r="M3" s="70" t="s">
        <v>3</v>
      </c>
    </row>
    <row r="4" spans="1:14" ht="15.65" customHeight="1" x14ac:dyDescent="0.35">
      <c r="B4" s="156"/>
      <c r="C4" s="156"/>
      <c r="D4" s="156"/>
      <c r="E4" s="156"/>
      <c r="F4" s="156"/>
      <c r="G4" s="157"/>
      <c r="H4" s="157"/>
      <c r="I4" s="157"/>
      <c r="J4" s="157"/>
      <c r="K4" s="157"/>
      <c r="L4" s="69" t="s">
        <v>4</v>
      </c>
      <c r="M4" s="70" t="s">
        <v>5</v>
      </c>
    </row>
    <row r="5" spans="1:14" ht="15.65" customHeight="1" x14ac:dyDescent="0.35">
      <c r="B5" s="67"/>
      <c r="C5" s="67"/>
      <c r="D5" s="67"/>
      <c r="E5" s="67"/>
      <c r="F5" s="67"/>
      <c r="G5" s="68"/>
      <c r="H5" s="68"/>
      <c r="I5" s="68"/>
      <c r="J5" s="68"/>
      <c r="K5" s="71"/>
      <c r="L5" s="71"/>
      <c r="M5" s="71"/>
      <c r="N5" s="71"/>
    </row>
    <row r="6" spans="1:14" ht="14.5" customHeight="1" x14ac:dyDescent="0.35">
      <c r="A6" s="158" t="s">
        <v>7</v>
      </c>
      <c r="B6" s="159"/>
      <c r="C6" s="160">
        <f>' مكافأة قيادات كلية معهد'!$C$7</f>
        <v>0</v>
      </c>
      <c r="D6" s="160"/>
      <c r="E6" s="160"/>
      <c r="F6" s="72" t="s">
        <v>36</v>
      </c>
      <c r="G6" s="161"/>
      <c r="H6" s="161"/>
      <c r="I6" s="162"/>
      <c r="J6" s="163"/>
      <c r="K6" s="71"/>
      <c r="L6" s="71"/>
      <c r="M6" s="71"/>
      <c r="N6" s="71"/>
    </row>
    <row r="7" spans="1:14" ht="3" customHeight="1" x14ac:dyDescent="0.35">
      <c r="A7" s="73"/>
      <c r="B7" s="73"/>
      <c r="C7" s="74"/>
      <c r="D7" s="74"/>
      <c r="E7" s="74"/>
      <c r="F7" s="72"/>
      <c r="G7" s="75"/>
      <c r="H7" s="76"/>
      <c r="I7" s="77"/>
      <c r="J7" s="78"/>
      <c r="K7" s="71"/>
      <c r="L7" s="71"/>
      <c r="M7" s="71"/>
      <c r="N7" s="71"/>
    </row>
    <row r="8" spans="1:14" ht="18" customHeight="1" thickBot="1" x14ac:dyDescent="0.4">
      <c r="B8" s="78"/>
      <c r="C8" s="78"/>
    </row>
    <row r="9" spans="1:14" x14ac:dyDescent="0.35">
      <c r="A9" s="164" t="s">
        <v>37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M9" s="73"/>
      <c r="N9" s="73"/>
    </row>
    <row r="10" spans="1:14" ht="29.25" customHeight="1" x14ac:dyDescent="0.35">
      <c r="A10" s="79" t="s">
        <v>19</v>
      </c>
      <c r="B10" s="80" t="s">
        <v>38</v>
      </c>
      <c r="C10" s="167" t="s">
        <v>45</v>
      </c>
      <c r="D10" s="167"/>
      <c r="E10" s="167"/>
      <c r="F10" s="167" t="s">
        <v>22</v>
      </c>
      <c r="G10" s="167"/>
      <c r="H10" s="167" t="s">
        <v>39</v>
      </c>
      <c r="I10" s="167"/>
      <c r="J10" s="168" t="s">
        <v>40</v>
      </c>
      <c r="K10" s="168"/>
      <c r="L10" s="169"/>
      <c r="M10" s="66"/>
      <c r="N10" s="66"/>
    </row>
    <row r="11" spans="1:14" x14ac:dyDescent="0.35">
      <c r="A11" s="30">
        <v>1</v>
      </c>
      <c r="B11" s="91">
        <f>' مكافأة قيادات كلية معهد'!B36</f>
        <v>0</v>
      </c>
      <c r="C11" s="151">
        <f>' مكافأة قيادات كلية معهد'!C36</f>
        <v>0</v>
      </c>
      <c r="D11" s="151"/>
      <c r="E11" s="151"/>
      <c r="F11" s="151">
        <f>' مكافأة قيادات كلية معهد'!E36</f>
        <v>0</v>
      </c>
      <c r="G11" s="151"/>
      <c r="H11" s="152">
        <f>' مكافأة قيادات كلية معهد'!H36</f>
        <v>0</v>
      </c>
      <c r="I11" s="152"/>
      <c r="J11" s="153"/>
      <c r="K11" s="153"/>
      <c r="L11" s="154"/>
      <c r="M11" s="81"/>
      <c r="N11" s="82"/>
    </row>
    <row r="12" spans="1:14" x14ac:dyDescent="0.35">
      <c r="A12" s="30">
        <v>2</v>
      </c>
      <c r="B12" s="91">
        <f>' مكافأة قيادات كلية معهد'!B37</f>
        <v>0</v>
      </c>
      <c r="C12" s="151">
        <f>' مكافأة قيادات كلية معهد'!C37</f>
        <v>0</v>
      </c>
      <c r="D12" s="151"/>
      <c r="E12" s="151"/>
      <c r="F12" s="151">
        <f>' مكافأة قيادات كلية معهد'!E37</f>
        <v>0</v>
      </c>
      <c r="G12" s="151"/>
      <c r="H12" s="152">
        <f>' مكافأة قيادات كلية معهد'!H37</f>
        <v>0</v>
      </c>
      <c r="I12" s="152"/>
      <c r="J12" s="153"/>
      <c r="K12" s="153"/>
      <c r="L12" s="154"/>
      <c r="M12" s="81"/>
      <c r="N12" s="82"/>
    </row>
    <row r="13" spans="1:14" x14ac:dyDescent="0.35">
      <c r="A13" s="30">
        <v>3</v>
      </c>
      <c r="B13" s="91">
        <f>' مكافأة قيادات كلية معهد'!B38</f>
        <v>0</v>
      </c>
      <c r="C13" s="151">
        <f>' مكافأة قيادات كلية معهد'!C38</f>
        <v>0</v>
      </c>
      <c r="D13" s="151"/>
      <c r="E13" s="151"/>
      <c r="F13" s="151">
        <f>' مكافأة قيادات كلية معهد'!E38</f>
        <v>0</v>
      </c>
      <c r="G13" s="151"/>
      <c r="H13" s="152">
        <f>' مكافأة قيادات كلية معهد'!H38</f>
        <v>0</v>
      </c>
      <c r="I13" s="152"/>
      <c r="J13" s="153"/>
      <c r="K13" s="153"/>
      <c r="L13" s="154"/>
      <c r="M13" s="81"/>
      <c r="N13" s="82"/>
    </row>
    <row r="14" spans="1:14" x14ac:dyDescent="0.35">
      <c r="A14" s="30">
        <v>4</v>
      </c>
      <c r="B14" s="91">
        <f>' مكافأة قيادات كلية معهد'!B39</f>
        <v>0</v>
      </c>
      <c r="C14" s="151">
        <f>' مكافأة قيادات كلية معهد'!C39</f>
        <v>0</v>
      </c>
      <c r="D14" s="151"/>
      <c r="E14" s="151"/>
      <c r="F14" s="151">
        <f>' مكافأة قيادات كلية معهد'!E39</f>
        <v>0</v>
      </c>
      <c r="G14" s="151"/>
      <c r="H14" s="152">
        <f>' مكافأة قيادات كلية معهد'!H39</f>
        <v>0</v>
      </c>
      <c r="I14" s="152"/>
      <c r="J14" s="153"/>
      <c r="K14" s="153"/>
      <c r="L14" s="154"/>
      <c r="M14" s="81"/>
      <c r="N14" s="82"/>
    </row>
    <row r="15" spans="1:14" ht="25.5" customHeight="1" thickBot="1" x14ac:dyDescent="0.4">
      <c r="A15" s="170" t="s">
        <v>25</v>
      </c>
      <c r="B15" s="171"/>
      <c r="C15" s="171"/>
      <c r="D15" s="171"/>
      <c r="E15" s="171"/>
      <c r="F15" s="171"/>
      <c r="G15" s="172"/>
      <c r="H15" s="173">
        <f>SUM(H11:I14)</f>
        <v>0</v>
      </c>
      <c r="I15" s="174"/>
      <c r="J15" s="175" t="s">
        <v>41</v>
      </c>
      <c r="K15" s="176"/>
      <c r="L15" s="177"/>
      <c r="M15" s="83"/>
      <c r="N15" s="83"/>
    </row>
    <row r="16" spans="1:14" ht="4" customHeight="1" x14ac:dyDescent="0.35">
      <c r="A16" s="78"/>
      <c r="B16" s="78"/>
      <c r="C16" s="78"/>
      <c r="D16" s="78"/>
      <c r="J16" s="81"/>
      <c r="K16" s="81"/>
      <c r="L16" s="81"/>
      <c r="M16" s="81"/>
    </row>
    <row r="17" spans="2:14" ht="15" customHeight="1" x14ac:dyDescent="0.35">
      <c r="B17" s="179" t="s">
        <v>26</v>
      </c>
      <c r="C17" s="180"/>
      <c r="D17" s="180"/>
      <c r="E17" s="181"/>
      <c r="F17" s="75"/>
      <c r="G17" s="73"/>
      <c r="H17" s="73"/>
      <c r="I17" s="73"/>
      <c r="J17" s="73"/>
      <c r="K17" s="84"/>
      <c r="L17" s="73"/>
    </row>
    <row r="18" spans="2:14" x14ac:dyDescent="0.35">
      <c r="B18" s="85" t="s">
        <v>21</v>
      </c>
      <c r="C18" s="98">
        <f>' مكافأة قيادات كلية معهد'!C44</f>
        <v>0</v>
      </c>
      <c r="D18" s="98"/>
      <c r="E18" s="98"/>
      <c r="F18" s="75"/>
      <c r="G18" s="73"/>
      <c r="H18" s="86"/>
      <c r="I18" s="86"/>
      <c r="J18" s="86"/>
      <c r="K18" s="84"/>
      <c r="L18" s="73"/>
      <c r="M18" s="87"/>
      <c r="N18" s="87"/>
    </row>
    <row r="19" spans="2:14" x14ac:dyDescent="0.35">
      <c r="B19" s="85" t="s">
        <v>28</v>
      </c>
      <c r="C19" s="182">
        <f>' مكافأة قيادات كلية معهد'!C45</f>
        <v>0</v>
      </c>
      <c r="D19" s="183"/>
      <c r="E19" s="184"/>
      <c r="F19" s="75"/>
      <c r="G19" s="73"/>
      <c r="H19" s="88"/>
      <c r="I19" s="88"/>
      <c r="J19" s="88"/>
      <c r="K19" s="84"/>
      <c r="L19" s="73"/>
      <c r="M19" s="89"/>
      <c r="N19" s="89"/>
    </row>
    <row r="20" spans="2:14" x14ac:dyDescent="0.35">
      <c r="B20" s="85" t="s">
        <v>29</v>
      </c>
      <c r="C20" s="178"/>
      <c r="D20" s="178"/>
      <c r="E20" s="178"/>
      <c r="F20" s="78"/>
      <c r="G20" s="73"/>
      <c r="H20" s="73"/>
      <c r="I20" s="73"/>
      <c r="J20" s="86"/>
      <c r="K20" s="84"/>
      <c r="L20" s="73"/>
    </row>
    <row r="21" spans="2:14" x14ac:dyDescent="0.35">
      <c r="C21" s="75"/>
      <c r="D21" s="75"/>
      <c r="E21" s="75"/>
      <c r="F21" s="78"/>
      <c r="H21" s="90"/>
      <c r="I21" s="90"/>
      <c r="J21" s="90"/>
      <c r="K21" s="84"/>
      <c r="M21" s="75"/>
      <c r="N21" s="75"/>
    </row>
  </sheetData>
  <sheetProtection algorithmName="SHA-512" hashValue="LHXHXcLp54BjTTa59Yzygn/2ExfaWppGHKvHlxfCmx0B4iVh8NUUK7HfxCsuM0RhCDknoeG5g7zF6A5rDox1Cw==" saltValue="gPlYDlcRb8p4yQXSLuNDAQ==" spinCount="100000" sheet="1" formatCells="0" formatColumns="0" formatRows="0" insertColumns="0" insertRows="0" insertHyperlinks="0" deleteColumns="0" deleteRows="0" sort="0" autoFilter="0" pivotTables="0"/>
  <mergeCells count="34">
    <mergeCell ref="C20:E20"/>
    <mergeCell ref="B17:E17"/>
    <mergeCell ref="C18:E18"/>
    <mergeCell ref="C19:E19"/>
    <mergeCell ref="C14:E14"/>
    <mergeCell ref="F14:G14"/>
    <mergeCell ref="H14:I14"/>
    <mergeCell ref="J14:L14"/>
    <mergeCell ref="A15:G15"/>
    <mergeCell ref="H15:I15"/>
    <mergeCell ref="J15:L15"/>
    <mergeCell ref="C12:E12"/>
    <mergeCell ref="F12:G12"/>
    <mergeCell ref="H12:I12"/>
    <mergeCell ref="J12:L12"/>
    <mergeCell ref="C13:E13"/>
    <mergeCell ref="F13:G13"/>
    <mergeCell ref="H13:I13"/>
    <mergeCell ref="J13:L13"/>
    <mergeCell ref="C11:E11"/>
    <mergeCell ref="F11:G11"/>
    <mergeCell ref="H11:I11"/>
    <mergeCell ref="J11:L11"/>
    <mergeCell ref="B1:F4"/>
    <mergeCell ref="G1:K4"/>
    <mergeCell ref="A6:B6"/>
    <mergeCell ref="C6:E6"/>
    <mergeCell ref="G6:H6"/>
    <mergeCell ref="I6:J6"/>
    <mergeCell ref="A9:L9"/>
    <mergeCell ref="C10:E10"/>
    <mergeCell ref="F10:G10"/>
    <mergeCell ref="H10:I10"/>
    <mergeCell ref="J10:L10"/>
  </mergeCells>
  <conditionalFormatting sqref="B11:M14">
    <cfRule type="cellIs" dxfId="8" priority="3" operator="equal">
      <formula>0</formula>
    </cfRule>
  </conditionalFormatting>
  <conditionalFormatting sqref="C6:E6 I6:J6 C18:E19">
    <cfRule type="cellIs" dxfId="7" priority="5" operator="equal">
      <formula>0</formula>
    </cfRule>
  </conditionalFormatting>
  <conditionalFormatting sqref="H15 J15">
    <cfRule type="cellIs" dxfId="6" priority="8" operator="equal">
      <formula>0</formula>
    </cfRule>
  </conditionalFormatting>
  <conditionalFormatting sqref="H15">
    <cfRule type="cellIs" dxfId="5" priority="7" operator="greaterThan">
      <formula>#REF!</formula>
    </cfRule>
  </conditionalFormatting>
  <conditionalFormatting sqref="H11:I14">
    <cfRule type="cellIs" dxfId="4" priority="2" operator="greaterThan">
      <formula>20000</formula>
    </cfRule>
  </conditionalFormatting>
  <conditionalFormatting sqref="H18:I20">
    <cfRule type="cellIs" dxfId="2" priority="4" operator="equal">
      <formula>0</formula>
    </cfRule>
  </conditionalFormatting>
  <conditionalFormatting sqref="J18:J19">
    <cfRule type="cellIs" dxfId="1" priority="6" operator="equal">
      <formula>0</formula>
    </cfRule>
  </conditionalFormatting>
  <conditionalFormatting sqref="M15:N15">
    <cfRule type="cellIs" dxfId="0" priority="9" operator="greaterThan">
      <formula>#REF!&gt;#REF!</formula>
    </cfRule>
  </conditionalFormatting>
  <pageMargins left="0.7" right="0.7" top="0.75" bottom="0.75" header="0.3" footer="0.3"/>
  <pageSetup scale="86" fitToHeight="0" orientation="landscape" r:id="rId1"/>
  <headerFooter>
    <oddFooter>&amp;CPage &amp;P&amp;R&amp;"-,Bold"ملاحظة: النماذج  الورقية مؤقتة الى حين أتمتتها حيث ان إحتساب المستحق المالي
 للساعة التدريسية يحسب من إيراد الفصل وهذا لا ينطبق على فصل المشروع البحثي.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31181BC5-83E8-40BF-AFB5-717027B29B99}">
            <xm:f>' مكافأة قيادات كلية معهد'!$E$32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H15:I15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مكافأة قيادات كلية معهد</vt:lpstr>
      <vt:lpstr>مسير صرف قيادات الكلية</vt:lpstr>
      <vt:lpstr>' مكافأة قيادات كلية معهد'!Print_Area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KAWTHER ABDULALLH AHMAD SAEEDI</dc:creator>
  <cp:lastModifiedBy>KAWTHER ABDULALLH AHMAD SAEEDI</cp:lastModifiedBy>
  <dcterms:created xsi:type="dcterms:W3CDTF">2025-12-27T21:11:00Z</dcterms:created>
  <dcterms:modified xsi:type="dcterms:W3CDTF">2025-12-28T09:39:50Z</dcterms:modified>
</cp:coreProperties>
</file>