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نماذج القطاعات المساندة\"/>
    </mc:Choice>
  </mc:AlternateContent>
  <xr:revisionPtr revIDLastSave="0" documentId="8_{1453960B-B83C-400B-B62D-B7A7022FDE60}" xr6:coauthVersionLast="47" xr6:coauthVersionMax="47" xr10:uidLastSave="{00000000-0000-0000-0000-000000000000}"/>
  <bookViews>
    <workbookView xWindow="42225" yWindow="0" windowWidth="15480" windowHeight="15585" xr2:uid="{A80244DE-F4FF-4E67-A2C0-240BD93DAD71}"/>
  </bookViews>
  <sheets>
    <sheet name=" مكافأة القطاعات المساندة" sheetId="1" r:id="rId1"/>
    <sheet name="مسير صرف مكافأة قطاعات مساندة" sheetId="2" r:id="rId2"/>
    <sheet name="الادوار" sheetId="3" state="hidden" r:id="rId3"/>
  </sheets>
  <definedNames>
    <definedName name="leader">الادوار!$A$2:$A$6</definedName>
    <definedName name="member">الادوار!$A$9:$A$11</definedName>
    <definedName name="_xlnm.Print_Area" localSheetId="0">' مكافأة القطاعات المساندة'!$A$1:$M$80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H11" i="2"/>
  <c r="H12" i="2"/>
  <c r="H13" i="2"/>
  <c r="H14" i="2"/>
  <c r="H15" i="2"/>
  <c r="H16" i="2"/>
  <c r="G11" i="2"/>
  <c r="G12" i="2"/>
  <c r="G13" i="2"/>
  <c r="G14" i="2"/>
  <c r="G15" i="2"/>
  <c r="G16" i="2"/>
  <c r="H18" i="2"/>
  <c r="H19" i="2"/>
  <c r="H20" i="2"/>
  <c r="H21" i="2"/>
  <c r="H22" i="2"/>
  <c r="H23" i="2"/>
  <c r="H24" i="2"/>
  <c r="H25" i="2"/>
  <c r="H26" i="2"/>
  <c r="H27" i="2"/>
  <c r="H28" i="2"/>
  <c r="H29" i="2"/>
  <c r="H30" i="2"/>
  <c r="H31" i="2"/>
  <c r="H32" i="2"/>
  <c r="H33" i="2"/>
  <c r="H34" i="2"/>
  <c r="H35" i="2"/>
  <c r="H36" i="2"/>
  <c r="H37" i="2"/>
  <c r="H38" i="2"/>
  <c r="H39" i="2"/>
  <c r="H40" i="2"/>
  <c r="H41" i="2"/>
  <c r="H42" i="2"/>
  <c r="H43" i="2"/>
  <c r="G18" i="2"/>
  <c r="G19" i="2"/>
  <c r="G20" i="2"/>
  <c r="G21" i="2"/>
  <c r="G22" i="2"/>
  <c r="G23" i="2"/>
  <c r="G24" i="2"/>
  <c r="G25" i="2"/>
  <c r="G26" i="2"/>
  <c r="G27" i="2"/>
  <c r="G28" i="2"/>
  <c r="G29" i="2"/>
  <c r="G30" i="2"/>
  <c r="G31" i="2"/>
  <c r="G32" i="2"/>
  <c r="G33" i="2"/>
  <c r="G34" i="2"/>
  <c r="G35" i="2"/>
  <c r="G36" i="2"/>
  <c r="G37" i="2"/>
  <c r="G38" i="2"/>
  <c r="G39" i="2"/>
  <c r="G40" i="2"/>
  <c r="G41" i="2"/>
  <c r="G42" i="2"/>
  <c r="G43" i="2"/>
  <c r="D18" i="2"/>
  <c r="D19" i="2"/>
  <c r="D20" i="2"/>
  <c r="D21" i="2"/>
  <c r="D22" i="2"/>
  <c r="D23" i="2"/>
  <c r="D24" i="2"/>
  <c r="D25" i="2"/>
  <c r="D26" i="2"/>
  <c r="D27" i="2"/>
  <c r="D28" i="2"/>
  <c r="D29" i="2"/>
  <c r="D30" i="2"/>
  <c r="D31" i="2"/>
  <c r="D32" i="2"/>
  <c r="D33" i="2"/>
  <c r="D34" i="2"/>
  <c r="D35" i="2"/>
  <c r="D36" i="2"/>
  <c r="D37" i="2"/>
  <c r="D38" i="2"/>
  <c r="D39" i="2"/>
  <c r="D40" i="2"/>
  <c r="D41" i="2"/>
  <c r="D42" i="2"/>
  <c r="D43" i="2"/>
  <c r="B18" i="2"/>
  <c r="B19" i="2"/>
  <c r="B20" i="2"/>
  <c r="B21" i="2"/>
  <c r="B22" i="2"/>
  <c r="B23" i="2"/>
  <c r="B24" i="2"/>
  <c r="B25" i="2"/>
  <c r="B26" i="2"/>
  <c r="B27" i="2"/>
  <c r="B28" i="2"/>
  <c r="B29" i="2"/>
  <c r="B30" i="2"/>
  <c r="B31" i="2"/>
  <c r="B32" i="2"/>
  <c r="B33" i="2"/>
  <c r="B34" i="2"/>
  <c r="B35" i="2"/>
  <c r="B36" i="2"/>
  <c r="B37" i="2"/>
  <c r="B38" i="2"/>
  <c r="B39" i="2"/>
  <c r="B40" i="2"/>
  <c r="B41" i="2"/>
  <c r="B42" i="2"/>
  <c r="B43" i="2"/>
  <c r="B11" i="2"/>
  <c r="D11" i="2"/>
  <c r="B12" i="2"/>
  <c r="D12" i="2"/>
  <c r="B13" i="2"/>
  <c r="D13" i="2"/>
  <c r="B14" i="2"/>
  <c r="D14" i="2"/>
  <c r="B15" i="2"/>
  <c r="D15" i="2"/>
  <c r="B16" i="2"/>
  <c r="D16" i="2"/>
  <c r="A18" i="2" l="1"/>
  <c r="A19" i="2"/>
  <c r="A20" i="2"/>
  <c r="A21" i="2"/>
  <c r="A22" i="2"/>
  <c r="A23" i="2"/>
  <c r="A24" i="2"/>
  <c r="A25" i="2"/>
  <c r="A26" i="2"/>
  <c r="A27" i="2"/>
  <c r="A28" i="2"/>
  <c r="A29" i="2"/>
  <c r="A30" i="2"/>
  <c r="A31" i="2"/>
  <c r="A32" i="2"/>
  <c r="A33" i="2"/>
  <c r="A34" i="2"/>
  <c r="A35" i="2"/>
  <c r="A36" i="2"/>
  <c r="A37" i="2"/>
  <c r="A38" i="2"/>
  <c r="A39" i="2"/>
  <c r="A40" i="2"/>
  <c r="A41" i="2"/>
  <c r="A42" i="2"/>
  <c r="A43" i="2"/>
  <c r="A17" i="2"/>
  <c r="A9" i="2"/>
  <c r="K49" i="1"/>
  <c r="C6" i="2"/>
  <c r="B49" i="2"/>
  <c r="B48" i="2"/>
  <c r="B47" i="2"/>
  <c r="H44" i="2" l="1"/>
</calcChain>
</file>

<file path=xl/sharedStrings.xml><?xml version="1.0" encoding="utf-8"?>
<sst xmlns="http://schemas.openxmlformats.org/spreadsheetml/2006/main" count="90" uniqueCount="57">
  <si>
    <t>الرقم:</t>
  </si>
  <si>
    <t xml:space="preserve"> …..............................</t>
  </si>
  <si>
    <t>التاريخ:</t>
  </si>
  <si>
    <t>.................................</t>
  </si>
  <si>
    <t>المرفقات:</t>
  </si>
  <si>
    <t>…..............................</t>
  </si>
  <si>
    <t xml:space="preserve">اسم القطاع </t>
  </si>
  <si>
    <t xml:space="preserve">النسبة المخصصة من البرنامج الداخلي </t>
  </si>
  <si>
    <t xml:space="preserve">المبلغ المخصص للقطاع </t>
  </si>
  <si>
    <t xml:space="preserve">الحد الأقصى لمكافأة القيادات </t>
  </si>
  <si>
    <t>الحد الأقصى لمكافأة الإداري أو فني</t>
  </si>
  <si>
    <t xml:space="preserve">جدول تفصيلي بمستحقات القطاعات المساندة </t>
  </si>
  <si>
    <t>م</t>
  </si>
  <si>
    <t xml:space="preserve">الرقم الوظيفي </t>
  </si>
  <si>
    <t xml:space="preserve">الاسم </t>
  </si>
  <si>
    <t xml:space="preserve">المنصب </t>
  </si>
  <si>
    <t xml:space="preserve">المبلغ المستحق </t>
  </si>
  <si>
    <t>إجمالي الاستحقاق</t>
  </si>
  <si>
    <t xml:space="preserve">مسؤول المالية بالقطاع </t>
  </si>
  <si>
    <t xml:space="preserve">رئيس القطاع </t>
  </si>
  <si>
    <t xml:space="preserve">النائب المختص </t>
  </si>
  <si>
    <t>التاريخ</t>
  </si>
  <si>
    <t xml:space="preserve">التوقيع </t>
  </si>
  <si>
    <t>ملاحظة: النماذج  الورقية مؤقتة الى حين أتمتتها</t>
  </si>
  <si>
    <t>القرار الإداري</t>
  </si>
  <si>
    <r>
      <t>إن المشرف العام على الإدارة العامة للموارد الذاتية 
-	بناء ً على الصلاحيات المخولة له
-	وبعد الاطلاع على نظام الجامعات
-	وإشارة الى اعتماد ومصادقة النائب المختص</t>
    </r>
    <r>
      <rPr>
        <sz val="11"/>
        <color rgb="FFFF0000"/>
        <rFont val="Calibri"/>
        <family val="2"/>
      </rPr>
      <t xml:space="preserve"> </t>
    </r>
    <r>
      <rPr>
        <sz val="11"/>
        <color theme="1"/>
        <rFont val="Calibri"/>
        <family val="2"/>
      </rPr>
      <t xml:space="preserve">على البيانات المسجلة في الجداول الموضحة أعلاه.
</t>
    </r>
  </si>
  <si>
    <t>يصرف لسعادة: (الدكتور/الأستاذ /المهندس)/ ............................................................................. وآخرون وإجمالي عددهم (...........) الموضحة أسمائهم أعلاه وذلك مقابل مكافأةالقطاعات المساندة لبرامج الدراسات العليا مدفوعة التكاليف والفترة الموضحة أعلاه من مخصص البرنامج .</t>
  </si>
  <si>
    <t>المشرف العام
على الإدارة العامة للموارد الذاتية
  د. حسام بن إبراهيم إسماعيل كتبي</t>
  </si>
  <si>
    <t>جامعة الملك عبدالعزيز
مكتب نائب رئيس الجامعة للأعمال والإبداع المعرفي
الإدارة العامة للموارد الذاتية</t>
  </si>
  <si>
    <t xml:space="preserve">القطاع </t>
  </si>
  <si>
    <t xml:space="preserve">النسبة المخصصة من البرنامج خارجي </t>
  </si>
  <si>
    <t xml:space="preserve"> قيادات القطاع </t>
  </si>
  <si>
    <t>العمل المكلف به</t>
  </si>
  <si>
    <t>وكيل</t>
  </si>
  <si>
    <t>رئيس قطاع</t>
  </si>
  <si>
    <t xml:space="preserve">عميد </t>
  </si>
  <si>
    <t xml:space="preserve">مدير إدارة </t>
  </si>
  <si>
    <t xml:space="preserve">إداري </t>
  </si>
  <si>
    <t xml:space="preserve">فني </t>
  </si>
  <si>
    <t>مستشار غير متفرغ</t>
  </si>
  <si>
    <t>leader</t>
  </si>
  <si>
    <t>member</t>
  </si>
  <si>
    <t xml:space="preserve">سعادة نائب رئيس الجامعة للدراسات العليا والبحث العلمي                                                         حفظه الله
السلام عليكم ورحمة الله وبركاته
يسعدني أن أرفق لسعادتكم بيان يوضح بيانات مكافأة القيادات والأفراد في القطاعات المساندة والقائمين على تشغيل البرامج مدفوعة التكاليف خارج وقت الدوام الرسمي والمبنية على مسوغات الصرف المعتمده بالقطاع واستنادا للحكومة المالية والتشغيلة لبرامج الدراسات العليا التنفيذية او المهنية او التطبيقية وفق التالي: </t>
  </si>
  <si>
    <t>القرار الاداري :</t>
  </si>
  <si>
    <t xml:space="preserve">سعادة المشرف العام على الادارة العامة للموارد الذاتية	                                                                                                                                                                             </t>
  </si>
  <si>
    <t>حفظه الله</t>
  </si>
  <si>
    <t>سعادة نائب رئيس الجامعة ..............................................................</t>
  </si>
  <si>
    <t xml:space="preserve">السلام عليكم ورحمة الله وبركاتة 
نأمل من سعادتكم التكرم بتعميد من يلزم بـ: </t>
  </si>
  <si>
    <t>البيانات المسجلة في الجداول الموضحة أعلاه لا تتوافق مع ما هو مقرر ومعتمد لدينا نأمل التكرم بإكمال اللازم.</t>
  </si>
  <si>
    <t>البيانات المسجلة في الجداول الموضحة أعلاه متوافقة مع قرار مجلس الجامعة رقم (40) المتخذ في الاجتماع الأول  للعام الجامعي 1447هـ ، نامل إكمال اللازم وصرف المستحقات المشار إليها أعلاه.</t>
  </si>
  <si>
    <t xml:space="preserve">نائب رئيس الجامعة للدراسات العليا والبحث العلمي </t>
  </si>
  <si>
    <t xml:space="preserve">أ. د. أمين بن يوسف نعمان </t>
  </si>
  <si>
    <t xml:space="preserve">نائب مدير الإدارة </t>
  </si>
  <si>
    <t xml:space="preserve">نائب رئيس قطاع </t>
  </si>
  <si>
    <t xml:space="preserve">افراد القطاع وفرق العمل واللجان </t>
  </si>
  <si>
    <t>نموذج طلب صرف 
مكافأة القطاعات المساندة   
برامج الدراسات العليا مدفوعة التكاليف 
للفصل الدراسي _____ _______/________ هـ</t>
  </si>
  <si>
    <t>مسير صرف 
مكافأة القطاعات المساندة   
برامج الدراسات العليا مدفوعة التكاليف 
للفصل الدراسي _____ _______/________ 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</si>
</sst>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
    <numFmt numFmtId="165" formatCode="[$SAR]\ #,##0.00"/>
  </numFmts>
  <fonts count="12" x14ac:knownFonts="1">
    <font>
      <sz val="11"/>
      <color theme="1"/>
      <name val="Aptos Narrow"/>
      <family val="2"/>
      <scheme val="minor"/>
    </font>
    <font>
      <sz val="11"/>
      <color theme="1"/>
      <name val="Calibri"/>
      <family val="2"/>
    </font>
    <font>
      <b/>
      <sz val="10"/>
      <color theme="1"/>
      <name val="Calibri"/>
      <family val="2"/>
    </font>
    <font>
      <b/>
      <sz val="11"/>
      <color theme="1"/>
      <name val="Calibri"/>
      <family val="2"/>
    </font>
    <font>
      <b/>
      <sz val="12"/>
      <color theme="1"/>
      <name val="Calibri"/>
      <family val="2"/>
    </font>
    <font>
      <sz val="11"/>
      <color rgb="FFFF0000"/>
      <name val="Calibri"/>
      <family val="2"/>
    </font>
    <font>
      <sz val="9"/>
      <color theme="1"/>
      <name val="Calibri"/>
      <family val="2"/>
    </font>
    <font>
      <sz val="22"/>
      <color theme="1"/>
      <name val="Calibri"/>
      <family val="2"/>
    </font>
    <font>
      <sz val="18"/>
      <color theme="1"/>
      <name val="Calibri"/>
      <family val="2"/>
    </font>
    <font>
      <sz val="10"/>
      <color theme="1"/>
      <name val="Calibri"/>
      <family val="2"/>
    </font>
    <font>
      <sz val="11"/>
      <name val="Calibri"/>
      <family val="2"/>
    </font>
    <font>
      <sz val="11"/>
      <color theme="0"/>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2"/>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92">
    <xf numFmtId="0" fontId="0" fillId="0" borderId="0" xfId="0"/>
    <xf numFmtId="0" fontId="1" fillId="0" borderId="0" xfId="0" applyFont="1" applyProtection="1">
      <protection hidden="1"/>
    </xf>
    <xf numFmtId="0" fontId="1" fillId="0" borderId="0" xfId="0" applyFont="1"/>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3" fillId="0" borderId="0" xfId="0" applyFont="1"/>
    <xf numFmtId="165" fontId="1" fillId="0" borderId="0" xfId="0" applyNumberFormat="1" applyFont="1"/>
    <xf numFmtId="0" fontId="1" fillId="0" borderId="0" xfId="0" applyFont="1" applyAlignment="1" applyProtection="1">
      <alignment horizontal="center" vertical="center"/>
      <protection locked="0"/>
    </xf>
    <xf numFmtId="164" fontId="1" fillId="0" borderId="0" xfId="0" applyNumberFormat="1" applyFont="1"/>
    <xf numFmtId="165" fontId="9" fillId="0" borderId="0" xfId="0" applyNumberFormat="1" applyFont="1" applyAlignment="1">
      <alignment wrapText="1"/>
    </xf>
    <xf numFmtId="49" fontId="1" fillId="0" borderId="0" xfId="0" applyNumberFormat="1" applyFont="1"/>
    <xf numFmtId="14" fontId="1" fillId="0" borderId="0" xfId="0" applyNumberFormat="1" applyFont="1"/>
    <xf numFmtId="0" fontId="1" fillId="0" borderId="0" xfId="0" applyFont="1" applyAlignment="1">
      <alignment horizontal="right"/>
    </xf>
    <xf numFmtId="0" fontId="0" fillId="0" borderId="48" xfId="0" applyBorder="1"/>
    <xf numFmtId="0" fontId="0" fillId="4" borderId="47" xfId="0" applyFill="1" applyBorder="1"/>
    <xf numFmtId="0" fontId="0" fillId="4" borderId="50" xfId="0" applyFill="1" applyBorder="1"/>
    <xf numFmtId="0" fontId="0" fillId="0" borderId="49" xfId="0" applyBorder="1"/>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xf>
    <xf numFmtId="0" fontId="2" fillId="0" borderId="0" xfId="0" applyFont="1"/>
    <xf numFmtId="0" fontId="3" fillId="0" borderId="0" xfId="0" applyFont="1" applyAlignment="1">
      <alignment horizontal="left" vertical="top"/>
    </xf>
    <xf numFmtId="0" fontId="2" fillId="0" borderId="0" xfId="0" applyFont="1" applyAlignment="1">
      <alignment vertical="top"/>
    </xf>
    <xf numFmtId="9" fontId="2" fillId="0" borderId="0" xfId="0" applyNumberFormat="1" applyFont="1" applyAlignment="1">
      <alignment vertical="center"/>
    </xf>
    <xf numFmtId="0" fontId="3" fillId="0" borderId="0" xfId="0" applyFont="1" applyAlignment="1">
      <alignment vertical="center"/>
    </xf>
    <xf numFmtId="0" fontId="1" fillId="0" borderId="0" xfId="0" applyFont="1" applyAlignment="1">
      <alignment horizontal="center"/>
    </xf>
    <xf numFmtId="0" fontId="4" fillId="2" borderId="28" xfId="0" applyFont="1" applyFill="1" applyBorder="1" applyAlignment="1">
      <alignment horizontal="center" wrapText="1"/>
    </xf>
    <xf numFmtId="0" fontId="1" fillId="0" borderId="13" xfId="0" applyFont="1" applyBorder="1"/>
    <xf numFmtId="0" fontId="1" fillId="0" borderId="4" xfId="0" applyFont="1" applyBorder="1"/>
    <xf numFmtId="0" fontId="1" fillId="0" borderId="20" xfId="0" applyFont="1" applyBorder="1"/>
    <xf numFmtId="0" fontId="1" fillId="0" borderId="1" xfId="0" applyFont="1" applyBorder="1"/>
    <xf numFmtId="0" fontId="3" fillId="0" borderId="0" xfId="0" applyFont="1" applyAlignment="1">
      <alignment horizontal="center"/>
    </xf>
    <xf numFmtId="0" fontId="1" fillId="2" borderId="13" xfId="0" applyFont="1" applyFill="1" applyBorder="1"/>
    <xf numFmtId="0" fontId="1" fillId="2" borderId="4" xfId="0" applyFont="1" applyFill="1" applyBorder="1"/>
    <xf numFmtId="0" fontId="1" fillId="2" borderId="10" xfId="0" applyFont="1" applyFill="1" applyBorder="1"/>
    <xf numFmtId="0" fontId="1" fillId="0" borderId="0" xfId="0" applyFont="1" applyAlignment="1">
      <alignment horizontal="right" vertical="center"/>
    </xf>
    <xf numFmtId="0" fontId="6" fillId="0" borderId="0" xfId="0" applyFont="1" applyAlignment="1">
      <alignment wrapText="1"/>
    </xf>
    <xf numFmtId="0" fontId="4" fillId="0" borderId="0" xfId="0" applyFont="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1" fillId="2" borderId="5" xfId="0" applyFont="1" applyFill="1" applyBorder="1"/>
    <xf numFmtId="0" fontId="1" fillId="0" borderId="0" xfId="0" applyFont="1" applyAlignment="1">
      <alignment vertical="top" wrapText="1"/>
    </xf>
    <xf numFmtId="0" fontId="2" fillId="0" borderId="0" xfId="0" applyFont="1" applyProtection="1">
      <protection locked="0"/>
    </xf>
    <xf numFmtId="0" fontId="1"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 fillId="0" borderId="0" xfId="0" applyFont="1" applyProtection="1">
      <protection locked="0"/>
      <extLst>
        <ext xmlns:xfpb="http://schemas.microsoft.com/office/spreadsheetml/2022/featurepropertybag" uri="{C7286773-470A-42A8-94C5-96B5CB345126}">
          <xfpb:xfComplement i="0"/>
        </ext>
      </extLst>
    </xf>
    <xf numFmtId="0" fontId="4" fillId="2" borderId="51" xfId="0" applyFont="1" applyFill="1" applyBorder="1" applyAlignment="1">
      <alignment horizontal="center" wrapText="1"/>
    </xf>
    <xf numFmtId="0" fontId="1" fillId="0" borderId="10" xfId="0" applyFont="1" applyBorder="1"/>
    <xf numFmtId="0" fontId="1" fillId="0" borderId="17" xfId="0" applyFont="1" applyBorder="1" applyProtection="1">
      <protection locked="0"/>
    </xf>
    <xf numFmtId="0" fontId="1" fillId="0" borderId="6" xfId="0" applyFont="1" applyBorder="1" applyProtection="1">
      <protection locked="0"/>
    </xf>
    <xf numFmtId="0" fontId="1" fillId="0" borderId="12" xfId="0" applyFont="1" applyBorder="1" applyProtection="1">
      <protection locked="0"/>
    </xf>
    <xf numFmtId="0" fontId="2" fillId="0" borderId="0" xfId="0" applyFont="1" applyAlignment="1" applyProtection="1">
      <alignment horizontal="right"/>
      <protection locked="0"/>
    </xf>
    <xf numFmtId="0" fontId="3" fillId="0" borderId="0" xfId="0" applyFont="1" applyAlignment="1">
      <alignment horizontal="center" vertical="center"/>
    </xf>
    <xf numFmtId="0" fontId="4" fillId="2" borderId="31" xfId="0" applyFont="1" applyFill="1" applyBorder="1" applyAlignment="1">
      <alignment horizontal="center" vertical="center" wrapText="1"/>
    </xf>
    <xf numFmtId="0" fontId="2" fillId="2" borderId="13" xfId="0" applyFont="1" applyFill="1" applyBorder="1" applyAlignment="1">
      <alignment horizontal="right" vertical="center"/>
    </xf>
    <xf numFmtId="0" fontId="2" fillId="2" borderId="16"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1" fillId="0" borderId="16" xfId="0" applyFont="1" applyBorder="1" applyAlignment="1" applyProtection="1">
      <alignment horizontal="center"/>
      <protection hidden="1"/>
    </xf>
    <xf numFmtId="0" fontId="1" fillId="0" borderId="16" xfId="0" applyFont="1" applyBorder="1" applyAlignment="1" applyProtection="1">
      <alignment vertical="center"/>
      <protection hidden="1"/>
    </xf>
    <xf numFmtId="0" fontId="1" fillId="0" borderId="0" xfId="0" applyFont="1" applyAlignment="1">
      <alignment vertical="center"/>
    </xf>
    <xf numFmtId="14" fontId="1" fillId="0" borderId="0" xfId="0" applyNumberFormat="1" applyFont="1" applyAlignment="1">
      <alignment vertical="center"/>
    </xf>
    <xf numFmtId="0" fontId="1" fillId="0" borderId="18"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2" borderId="8" xfId="0" applyFont="1" applyFill="1" applyBorder="1" applyAlignment="1">
      <alignment horizontal="center"/>
    </xf>
    <xf numFmtId="0" fontId="1" fillId="2" borderId="9" xfId="0" applyFont="1" applyFill="1" applyBorder="1" applyAlignment="1">
      <alignment horizont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0" borderId="5" xfId="0" applyFont="1" applyBorder="1" applyAlignment="1">
      <alignment horizontal="center"/>
    </xf>
    <xf numFmtId="16" fontId="1" fillId="0" borderId="5" xfId="0" applyNumberFormat="1" applyFont="1" applyBorder="1" applyAlignment="1" applyProtection="1">
      <alignment horizontal="right"/>
      <protection locked="0"/>
    </xf>
    <xf numFmtId="0" fontId="1" fillId="0" borderId="5" xfId="0" applyFont="1" applyBorder="1" applyAlignment="1" applyProtection="1">
      <alignment horizontal="right"/>
      <protection locked="0"/>
    </xf>
    <xf numFmtId="0" fontId="1" fillId="0" borderId="0" xfId="0" applyFont="1" applyAlignment="1">
      <alignment horizontal="right" vertical="top" wrapText="1"/>
    </xf>
    <xf numFmtId="0" fontId="1" fillId="0" borderId="0" xfId="0" applyFont="1" applyAlignment="1">
      <alignment horizontal="right" vertical="top"/>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pplyProtection="1">
      <alignment horizontal="right" vertical="center" wrapText="1"/>
      <protection locked="0"/>
    </xf>
    <xf numFmtId="0" fontId="1" fillId="0" borderId="0" xfId="0" applyFont="1" applyAlignment="1">
      <alignment horizontal="right"/>
    </xf>
    <xf numFmtId="0" fontId="1" fillId="0" borderId="0" xfId="0" applyFont="1" applyAlignment="1">
      <alignment horizontal="right" wrapText="1"/>
    </xf>
    <xf numFmtId="0" fontId="4" fillId="2" borderId="5" xfId="0" applyFont="1" applyFill="1" applyBorder="1" applyAlignment="1">
      <alignment horizont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4" fillId="0" borderId="0" xfId="0" applyFont="1" applyAlignment="1">
      <alignment horizontal="right" vertical="center" wrapText="1"/>
    </xf>
    <xf numFmtId="0" fontId="2" fillId="2" borderId="26" xfId="0" applyFont="1" applyFill="1" applyBorder="1" applyAlignment="1">
      <alignment horizontal="right" vertical="center"/>
    </xf>
    <xf numFmtId="0" fontId="2" fillId="2" borderId="35" xfId="0" applyFont="1" applyFill="1" applyBorder="1" applyAlignment="1">
      <alignment horizontal="right" vertical="center"/>
    </xf>
    <xf numFmtId="0" fontId="4" fillId="2" borderId="26" xfId="0" applyFont="1" applyFill="1" applyBorder="1" applyAlignment="1">
      <alignment horizontal="center"/>
    </xf>
    <xf numFmtId="0" fontId="4" fillId="2" borderId="35" xfId="0" applyFont="1" applyFill="1" applyBorder="1" applyAlignment="1">
      <alignment horizontal="center"/>
    </xf>
    <xf numFmtId="0" fontId="4" fillId="2" borderId="27"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1" fillId="0" borderId="52" xfId="0" applyFont="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4" xfId="0" applyFont="1" applyBorder="1" applyAlignment="1" applyProtection="1">
      <alignment horizontal="center"/>
      <protection locked="0"/>
    </xf>
    <xf numFmtId="4" fontId="1" fillId="0" borderId="2" xfId="0" applyNumberFormat="1" applyFont="1" applyBorder="1" applyAlignment="1" applyProtection="1">
      <alignment horizontal="center"/>
      <protection locked="0"/>
    </xf>
    <xf numFmtId="4" fontId="1" fillId="0" borderId="3" xfId="0" applyNumberFormat="1" applyFont="1" applyBorder="1" applyAlignment="1" applyProtection="1">
      <alignment horizontal="center"/>
      <protection locked="0"/>
    </xf>
    <xf numFmtId="3" fontId="3" fillId="3" borderId="5"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 fillId="0" borderId="14"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0" borderId="15" xfId="0" applyFont="1" applyBorder="1" applyAlignment="1" applyProtection="1">
      <alignment horizontal="center"/>
      <protection locked="0"/>
    </xf>
    <xf numFmtId="4" fontId="1" fillId="0" borderId="5" xfId="0" applyNumberFormat="1" applyFont="1" applyBorder="1" applyAlignment="1" applyProtection="1">
      <alignment horizontal="center"/>
      <protection locked="0"/>
    </xf>
    <xf numFmtId="4" fontId="1" fillId="0" borderId="6" xfId="0" applyNumberFormat="1"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5" xfId="0" applyFont="1" applyBorder="1" applyAlignment="1" applyProtection="1">
      <alignment horizontal="center"/>
      <protection locked="0"/>
    </xf>
    <xf numFmtId="4" fontId="1" fillId="0" borderId="42" xfId="0" applyNumberFormat="1" applyFont="1" applyBorder="1" applyAlignment="1" applyProtection="1">
      <alignment horizontal="center"/>
      <protection locked="0"/>
    </xf>
    <xf numFmtId="4" fontId="1" fillId="0" borderId="46" xfId="0" applyNumberFormat="1" applyFont="1" applyBorder="1" applyAlignment="1" applyProtection="1">
      <alignment horizontal="center"/>
      <protection locked="0"/>
    </xf>
    <xf numFmtId="0" fontId="1" fillId="0" borderId="42"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1" fillId="0" borderId="30" xfId="0" applyFont="1" applyBorder="1" applyAlignment="1" applyProtection="1">
      <alignment horizontal="center"/>
      <protection locked="0"/>
    </xf>
    <xf numFmtId="4" fontId="1" fillId="0" borderId="11" xfId="0" applyNumberFormat="1" applyFont="1" applyBorder="1" applyAlignment="1" applyProtection="1">
      <alignment horizontal="center"/>
      <protection locked="0"/>
    </xf>
    <xf numFmtId="4" fontId="1" fillId="0" borderId="12" xfId="0" applyNumberFormat="1" applyFont="1" applyBorder="1" applyAlignment="1" applyProtection="1">
      <alignment horizontal="center"/>
      <protection locked="0"/>
    </xf>
    <xf numFmtId="0" fontId="3" fillId="2" borderId="8" xfId="0" applyFont="1" applyFill="1" applyBorder="1" applyAlignment="1">
      <alignment horizontal="center"/>
    </xf>
    <xf numFmtId="0" fontId="3" fillId="2" borderId="25" xfId="0" applyFont="1" applyFill="1" applyBorder="1" applyAlignment="1">
      <alignment horizontal="center"/>
    </xf>
    <xf numFmtId="0" fontId="3" fillId="2" borderId="9" xfId="0" applyFont="1" applyFill="1" applyBorder="1" applyAlignment="1">
      <alignment horizontal="center"/>
    </xf>
    <xf numFmtId="4" fontId="1" fillId="3" borderId="34" xfId="0" applyNumberFormat="1" applyFont="1" applyFill="1" applyBorder="1" applyAlignment="1" applyProtection="1">
      <alignment horizontal="center"/>
      <protection hidden="1"/>
    </xf>
    <xf numFmtId="4" fontId="1" fillId="3" borderId="33" xfId="0" applyNumberFormat="1" applyFont="1" applyFill="1" applyBorder="1" applyAlignment="1" applyProtection="1">
      <alignment horizontal="center"/>
      <protection hidden="1"/>
    </xf>
    <xf numFmtId="0" fontId="1" fillId="0" borderId="23" xfId="0" applyFont="1" applyBorder="1" applyAlignment="1" applyProtection="1">
      <alignment horizontal="center"/>
      <protection locked="0"/>
    </xf>
    <xf numFmtId="0" fontId="8" fillId="0" borderId="0" xfId="0" applyFont="1" applyAlignment="1">
      <alignment horizontal="center"/>
    </xf>
    <xf numFmtId="0" fontId="1" fillId="0" borderId="0" xfId="0" applyFont="1" applyAlignment="1" applyProtection="1">
      <alignment horizontal="right" vertical="top" wrapText="1"/>
      <protection locked="0"/>
    </xf>
    <xf numFmtId="0" fontId="1" fillId="0" borderId="0" xfId="0" applyFont="1" applyAlignment="1" applyProtection="1">
      <alignment horizontal="center" wrapText="1"/>
      <protection locked="0"/>
    </xf>
    <xf numFmtId="0" fontId="4" fillId="2" borderId="3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8" xfId="0" applyFont="1" applyFill="1" applyBorder="1" applyAlignment="1">
      <alignment horizontal="center" vertical="center" wrapText="1"/>
    </xf>
    <xf numFmtId="0" fontId="1" fillId="0" borderId="2"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protection locked="0"/>
    </xf>
    <xf numFmtId="0" fontId="4" fillId="0" borderId="0" xfId="0" applyFont="1" applyAlignment="1" applyProtection="1">
      <alignment horizontal="center" vertical="center" wrapText="1"/>
      <protection locked="0"/>
    </xf>
    <xf numFmtId="0" fontId="7" fillId="0" borderId="0" xfId="0" applyFont="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protection locked="0"/>
    </xf>
    <xf numFmtId="14" fontId="1" fillId="0" borderId="5" xfId="0" applyNumberFormat="1" applyFont="1" applyBorder="1" applyAlignment="1" applyProtection="1">
      <alignment horizontal="center" vertical="center"/>
      <protection locked="0"/>
    </xf>
    <xf numFmtId="14" fontId="1" fillId="0" borderId="6"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protection locked="0"/>
    </xf>
    <xf numFmtId="14" fontId="1" fillId="0" borderId="6" xfId="0" applyNumberFormat="1" applyFont="1" applyBorder="1" applyAlignment="1" applyProtection="1">
      <alignment horizontal="center"/>
      <protection locked="0"/>
    </xf>
    <xf numFmtId="0" fontId="1" fillId="0" borderId="21" xfId="0" applyFont="1" applyBorder="1" applyAlignment="1" applyProtection="1">
      <alignment horizontal="center"/>
      <protection hidden="1"/>
    </xf>
    <xf numFmtId="0" fontId="1" fillId="0" borderId="22" xfId="0" applyFont="1" applyBorder="1" applyAlignment="1" applyProtection="1">
      <alignment horizontal="center"/>
      <protection hidden="1"/>
    </xf>
    <xf numFmtId="0" fontId="1" fillId="0" borderId="23" xfId="0" applyFont="1" applyBorder="1" applyAlignment="1" applyProtection="1">
      <alignment horizontal="right"/>
      <protection hidden="1"/>
    </xf>
    <xf numFmtId="164" fontId="1" fillId="0" borderId="5" xfId="0" applyNumberFormat="1" applyFont="1" applyBorder="1" applyAlignment="1" applyProtection="1">
      <alignment horizontal="center"/>
      <protection hidden="1"/>
    </xf>
    <xf numFmtId="164" fontId="1" fillId="0" borderId="6" xfId="0" applyNumberFormat="1" applyFont="1" applyBorder="1" applyAlignment="1" applyProtection="1">
      <alignment horizontal="center"/>
      <protection hidden="1"/>
    </xf>
    <xf numFmtId="0" fontId="1" fillId="0" borderId="18" xfId="0" applyFont="1" applyBorder="1" applyAlignment="1" applyProtection="1">
      <alignment horizontal="center"/>
      <protection hidden="1"/>
    </xf>
    <xf numFmtId="0" fontId="1" fillId="0" borderId="19" xfId="0" applyFont="1" applyBorder="1" applyAlignment="1" applyProtection="1">
      <alignment horizontal="center"/>
      <protection hidden="1"/>
    </xf>
    <xf numFmtId="0" fontId="1" fillId="0" borderId="5" xfId="0" applyFont="1" applyBorder="1" applyAlignment="1" applyProtection="1">
      <alignment horizontal="right"/>
      <protection hidden="1"/>
    </xf>
    <xf numFmtId="164" fontId="1" fillId="0" borderId="23" xfId="0" applyNumberFormat="1" applyFont="1" applyBorder="1" applyAlignment="1" applyProtection="1">
      <alignment horizontal="center"/>
      <protection hidden="1"/>
    </xf>
    <xf numFmtId="164" fontId="1" fillId="0" borderId="24" xfId="0" applyNumberFormat="1" applyFont="1" applyBorder="1" applyAlignment="1" applyProtection="1">
      <alignment horizontal="center"/>
      <protection hidden="1"/>
    </xf>
    <xf numFmtId="0" fontId="3" fillId="2" borderId="18" xfId="0" applyFont="1" applyFill="1" applyBorder="1"/>
    <xf numFmtId="0" fontId="3" fillId="2" borderId="19" xfId="0" applyFont="1" applyFill="1" applyBorder="1"/>
    <xf numFmtId="0" fontId="3" fillId="0" borderId="0" xfId="0" quotePrefix="1" applyFont="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right" vertical="center"/>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0" borderId="14" xfId="0" applyFont="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16" xfId="0" applyFont="1" applyBorder="1" applyAlignment="1" applyProtection="1">
      <alignment horizontal="right"/>
      <protection hidden="1"/>
    </xf>
    <xf numFmtId="164" fontId="1" fillId="0" borderId="16" xfId="0" applyNumberFormat="1" applyFont="1" applyBorder="1" applyAlignment="1" applyProtection="1">
      <alignment horizontal="center"/>
      <protection hidden="1"/>
    </xf>
    <xf numFmtId="164" fontId="1" fillId="0" borderId="17" xfId="0" applyNumberFormat="1" applyFont="1" applyBorder="1" applyAlignment="1" applyProtection="1">
      <alignment horizontal="center"/>
      <protection hidden="1"/>
    </xf>
    <xf numFmtId="0" fontId="10" fillId="0" borderId="5" xfId="0" applyFont="1" applyBorder="1" applyAlignment="1">
      <alignment horizontal="right"/>
    </xf>
    <xf numFmtId="164" fontId="3" fillId="3" borderId="25" xfId="0" applyNumberFormat="1" applyFont="1" applyFill="1" applyBorder="1" applyAlignment="1">
      <alignment horizontal="center"/>
    </xf>
    <xf numFmtId="0" fontId="3" fillId="3" borderId="9" xfId="0" applyFont="1" applyFill="1" applyBorder="1" applyAlignment="1">
      <alignment horizontal="center"/>
    </xf>
    <xf numFmtId="0" fontId="1" fillId="2" borderId="5" xfId="0" applyFont="1" applyFill="1" applyBorder="1" applyAlignment="1">
      <alignment horizontal="center"/>
    </xf>
    <xf numFmtId="0" fontId="11" fillId="0" borderId="0" xfId="0" applyFont="1" applyProtection="1"/>
    <xf numFmtId="0" fontId="3" fillId="0" borderId="8"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4" fontId="4" fillId="0" borderId="5" xfId="0" applyNumberFormat="1" applyFont="1" applyFill="1" applyBorder="1" applyAlignment="1" applyProtection="1">
      <alignment horizontal="center" vertical="center"/>
      <protection locked="0"/>
    </xf>
    <xf numFmtId="4" fontId="4" fillId="0" borderId="6" xfId="0" applyNumberFormat="1" applyFont="1" applyFill="1" applyBorder="1" applyAlignment="1" applyProtection="1">
      <alignment horizontal="center" vertical="center"/>
      <protection locked="0"/>
    </xf>
    <xf numFmtId="2" fontId="4" fillId="0" borderId="16" xfId="0" applyNumberFormat="1" applyFont="1" applyFill="1" applyBorder="1" applyAlignment="1" applyProtection="1">
      <alignment horizontal="center" vertical="center"/>
      <protection locked="0"/>
    </xf>
    <xf numFmtId="2" fontId="4" fillId="0" borderId="17" xfId="0" applyNumberFormat="1" applyFont="1" applyFill="1" applyBorder="1" applyAlignment="1" applyProtection="1">
      <alignment horizontal="center" vertical="center"/>
      <protection locked="0"/>
    </xf>
    <xf numFmtId="2" fontId="4" fillId="0" borderId="25" xfId="0" applyNumberFormat="1" applyFont="1" applyFill="1" applyBorder="1" applyAlignment="1" applyProtection="1">
      <alignment horizontal="center" vertical="center"/>
      <protection locked="0"/>
    </xf>
    <xf numFmtId="2" fontId="4" fillId="0" borderId="9" xfId="0" applyNumberFormat="1" applyFont="1" applyFill="1" applyBorder="1" applyAlignment="1" applyProtection="1">
      <alignment horizontal="center" vertical="center"/>
      <protection locked="0"/>
    </xf>
  </cellXfs>
  <cellStyles count="1">
    <cellStyle name="Normal" xfId="0" builtinId="0"/>
  </cellStyles>
  <dxfs count="13">
    <dxf>
      <font>
        <color rgb="FF9C0006"/>
      </font>
      <fill>
        <patternFill>
          <bgColor rgb="FFFFC7CE"/>
        </patternFill>
      </fill>
    </dxf>
    <dxf>
      <font>
        <color theme="0"/>
      </font>
    </dxf>
    <dxf>
      <font>
        <color rgb="FF9C0006"/>
      </font>
      <fill>
        <patternFill>
          <bgColor rgb="FFFFC7CE"/>
        </patternFill>
      </fill>
    </dxf>
    <dxf>
      <font>
        <color theme="9" tint="0.79998168889431442"/>
      </font>
    </dxf>
    <dxf>
      <font>
        <color theme="0"/>
      </font>
    </dxf>
    <dxf>
      <font>
        <color theme="0"/>
      </font>
    </dxf>
    <dxf>
      <font>
        <color theme="0"/>
      </font>
    </dxf>
    <dxf>
      <font>
        <color theme="9" tint="0.7999816888943144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496775</xdr:colOff>
      <xdr:row>0</xdr:row>
      <xdr:rowOff>179614</xdr:rowOff>
    </xdr:from>
    <xdr:to>
      <xdr:col>5</xdr:col>
      <xdr:colOff>485094</xdr:colOff>
      <xdr:row>3</xdr:row>
      <xdr:rowOff>225652</xdr:rowOff>
    </xdr:to>
    <xdr:sp macro="" textlink="">
      <xdr:nvSpPr>
        <xdr:cNvPr id="2" name="TextBox 1">
          <a:extLst>
            <a:ext uri="{FF2B5EF4-FFF2-40B4-BE49-F238E27FC236}">
              <a16:creationId xmlns:a16="http://schemas.microsoft.com/office/drawing/2014/main" id="{336544EA-95C1-47F5-99A9-416FA253E0D4}"/>
            </a:ext>
          </a:extLst>
        </xdr:cNvPr>
        <xdr:cNvSpPr txBox="1"/>
      </xdr:nvSpPr>
      <xdr:spPr>
        <a:xfrm>
          <a:off x="10030760151" y="179614"/>
          <a:ext cx="2743766" cy="607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45357</xdr:colOff>
      <xdr:row>0</xdr:row>
      <xdr:rowOff>147406</xdr:rowOff>
    </xdr:from>
    <xdr:ext cx="561447" cy="683752"/>
    <xdr:pic>
      <xdr:nvPicPr>
        <xdr:cNvPr id="3" name="صورة 19">
          <a:extLst>
            <a:ext uri="{FF2B5EF4-FFF2-40B4-BE49-F238E27FC236}">
              <a16:creationId xmlns:a16="http://schemas.microsoft.com/office/drawing/2014/main" id="{2B82A522-63BC-4AB5-AFB0-0CEAE9822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841721" y="147406"/>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581820</xdr:colOff>
      <xdr:row>57</xdr:row>
      <xdr:rowOff>137091</xdr:rowOff>
    </xdr:from>
    <xdr:to>
      <xdr:col>5</xdr:col>
      <xdr:colOff>570139</xdr:colOff>
      <xdr:row>60</xdr:row>
      <xdr:rowOff>183129</xdr:rowOff>
    </xdr:to>
    <xdr:sp macro="" textlink="">
      <xdr:nvSpPr>
        <xdr:cNvPr id="4" name="TextBox 3">
          <a:extLst>
            <a:ext uri="{FF2B5EF4-FFF2-40B4-BE49-F238E27FC236}">
              <a16:creationId xmlns:a16="http://schemas.microsoft.com/office/drawing/2014/main" id="{322378B2-3C68-4E74-BDDF-346A5AE71ADD}"/>
            </a:ext>
          </a:extLst>
        </xdr:cNvPr>
        <xdr:cNvSpPr txBox="1"/>
      </xdr:nvSpPr>
      <xdr:spPr>
        <a:xfrm>
          <a:off x="9986125661" y="10709841"/>
          <a:ext cx="2741044" cy="617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1</xdr:col>
      <xdr:colOff>36852</xdr:colOff>
      <xdr:row>57</xdr:row>
      <xdr:rowOff>28430</xdr:rowOff>
    </xdr:from>
    <xdr:ext cx="615495" cy="748362"/>
    <xdr:pic>
      <xdr:nvPicPr>
        <xdr:cNvPr id="5" name="صورة 19">
          <a:extLst>
            <a:ext uri="{FF2B5EF4-FFF2-40B4-BE49-F238E27FC236}">
              <a16:creationId xmlns:a16="http://schemas.microsoft.com/office/drawing/2014/main" id="{0D4FA16E-7733-4A43-BC9E-7BB3CF4D0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8796178" y="10601180"/>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128078</xdr:rowOff>
    </xdr:from>
    <xdr:to>
      <xdr:col>1</xdr:col>
      <xdr:colOff>69322</xdr:colOff>
      <xdr:row>3</xdr:row>
      <xdr:rowOff>230805</xdr:rowOff>
    </xdr:to>
    <xdr:pic>
      <xdr:nvPicPr>
        <xdr:cNvPr id="2" name="صورة 19">
          <a:extLst>
            <a:ext uri="{FF2B5EF4-FFF2-40B4-BE49-F238E27FC236}">
              <a16:creationId xmlns:a16="http://schemas.microsoft.com/office/drawing/2014/main" id="{27D2B095-6F78-473A-BC5D-4E3D579B73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67228"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E3173-57F2-479A-8F15-7C8225B1CCE1}">
  <sheetPr>
    <pageSetUpPr fitToPage="1"/>
  </sheetPr>
  <dimension ref="A1:O80"/>
  <sheetViews>
    <sheetView rightToLeft="1" tabSelected="1" view="pageBreakPreview" zoomScale="112" zoomScaleNormal="100" zoomScaleSheetLayoutView="112" workbookViewId="0">
      <selection activeCell="I11" sqref="I11"/>
    </sheetView>
  </sheetViews>
  <sheetFormatPr defaultColWidth="9.1796875" defaultRowHeight="14.5" x14ac:dyDescent="0.35"/>
  <cols>
    <col min="1" max="1" width="3.26953125" style="2" customWidth="1"/>
    <col min="2" max="2" width="9.54296875" style="2" customWidth="1"/>
    <col min="3" max="3" width="16.26953125" style="2" customWidth="1"/>
    <col min="4" max="4" width="4.453125" style="2" customWidth="1"/>
    <col min="5" max="5" width="11" style="2" customWidth="1"/>
    <col min="6" max="6" width="3.81640625" style="2" customWidth="1"/>
    <col min="7" max="7" width="11.54296875" style="2" customWidth="1"/>
    <col min="8" max="8" width="14.453125" style="2" customWidth="1"/>
    <col min="9" max="9" width="8.1796875" style="2" customWidth="1"/>
    <col min="10" max="10" width="9.26953125" style="2" customWidth="1"/>
    <col min="11" max="11" width="13.54296875" style="2" customWidth="1"/>
    <col min="12" max="12" width="16.1796875" style="2" customWidth="1"/>
    <col min="13" max="13" width="2.26953125" style="2" customWidth="1"/>
    <col min="14" max="14" width="3.81640625" style="2" customWidth="1"/>
    <col min="15" max="16384" width="9.1796875" style="2"/>
  </cols>
  <sheetData>
    <row r="1" spans="1:14" ht="15" customHeight="1" x14ac:dyDescent="0.35">
      <c r="G1" s="85" t="s">
        <v>55</v>
      </c>
      <c r="H1" s="85"/>
      <c r="I1" s="85"/>
      <c r="J1" s="85"/>
      <c r="K1" s="20"/>
    </row>
    <row r="2" spans="1:14" ht="15" customHeight="1" x14ac:dyDescent="0.35">
      <c r="C2" s="86"/>
      <c r="D2" s="86"/>
      <c r="E2" s="86"/>
      <c r="F2" s="86"/>
      <c r="G2" s="85"/>
      <c r="H2" s="85"/>
      <c r="I2" s="85"/>
      <c r="J2" s="85"/>
      <c r="K2" s="21" t="s">
        <v>0</v>
      </c>
      <c r="L2" s="22" t="s">
        <v>1</v>
      </c>
      <c r="N2" s="22"/>
    </row>
    <row r="3" spans="1:14" ht="15" customHeight="1" x14ac:dyDescent="0.35">
      <c r="C3" s="86"/>
      <c r="D3" s="86"/>
      <c r="E3" s="86"/>
      <c r="F3" s="86"/>
      <c r="G3" s="85"/>
      <c r="H3" s="85"/>
      <c r="I3" s="85"/>
      <c r="J3" s="85"/>
      <c r="K3" s="21" t="s">
        <v>2</v>
      </c>
      <c r="L3" s="22" t="s">
        <v>3</v>
      </c>
      <c r="N3" s="22"/>
    </row>
    <row r="4" spans="1:14" ht="23.5" customHeight="1" x14ac:dyDescent="0.35">
      <c r="C4" s="86"/>
      <c r="D4" s="86"/>
      <c r="E4" s="86"/>
      <c r="F4" s="86"/>
      <c r="G4" s="85"/>
      <c r="H4" s="85"/>
      <c r="I4" s="85"/>
      <c r="J4" s="85"/>
      <c r="K4" s="23" t="s">
        <v>4</v>
      </c>
      <c r="L4" s="24" t="s">
        <v>5</v>
      </c>
      <c r="N4" s="22"/>
    </row>
    <row r="5" spans="1:14" ht="87.75" customHeight="1" x14ac:dyDescent="0.35">
      <c r="B5" s="87" t="s">
        <v>42</v>
      </c>
      <c r="C5" s="87"/>
      <c r="D5" s="87"/>
      <c r="E5" s="87"/>
      <c r="F5" s="87"/>
      <c r="G5" s="87"/>
      <c r="H5" s="87"/>
      <c r="I5" s="87"/>
      <c r="J5" s="87"/>
      <c r="K5" s="87"/>
      <c r="L5" s="87"/>
      <c r="M5" s="5"/>
      <c r="N5" s="22"/>
    </row>
    <row r="6" spans="1:14" ht="10" customHeight="1" thickBot="1" x14ac:dyDescent="0.4"/>
    <row r="7" spans="1:14" ht="15" customHeight="1" thickBot="1" x14ac:dyDescent="0.4">
      <c r="A7" s="7"/>
      <c r="B7" s="72" t="s">
        <v>6</v>
      </c>
      <c r="C7" s="73"/>
      <c r="D7" s="183"/>
      <c r="E7" s="184"/>
      <c r="F7" s="184"/>
      <c r="G7" s="185"/>
      <c r="L7" s="182"/>
    </row>
    <row r="8" spans="1:14" ht="15" customHeight="1" thickBot="1" x14ac:dyDescent="0.4">
      <c r="A8" s="7"/>
      <c r="B8" s="55" t="s">
        <v>7</v>
      </c>
      <c r="C8" s="56"/>
      <c r="D8" s="188"/>
      <c r="E8" s="188"/>
      <c r="F8" s="189"/>
      <c r="G8" s="88" t="s">
        <v>30</v>
      </c>
      <c r="H8" s="89"/>
      <c r="I8" s="190"/>
      <c r="J8" s="191"/>
      <c r="K8" s="25"/>
      <c r="L8" s="182"/>
    </row>
    <row r="9" spans="1:14" ht="15" customHeight="1" x14ac:dyDescent="0.35">
      <c r="A9" s="7"/>
      <c r="B9" s="57" t="s">
        <v>8</v>
      </c>
      <c r="C9" s="58"/>
      <c r="D9" s="186"/>
      <c r="E9" s="186"/>
      <c r="F9" s="187"/>
      <c r="G9" s="26"/>
    </row>
    <row r="10" spans="1:14" ht="15" customHeight="1" x14ac:dyDescent="0.35">
      <c r="A10" s="7"/>
      <c r="B10" s="59" t="s">
        <v>9</v>
      </c>
      <c r="C10" s="60"/>
      <c r="D10" s="103">
        <v>20000</v>
      </c>
      <c r="E10" s="103"/>
      <c r="F10" s="104"/>
      <c r="G10" s="26"/>
    </row>
    <row r="11" spans="1:14" ht="15" customHeight="1" thickBot="1" x14ac:dyDescent="0.4">
      <c r="A11" s="7"/>
      <c r="B11" s="61" t="s">
        <v>10</v>
      </c>
      <c r="C11" s="62"/>
      <c r="D11" s="105">
        <v>10000</v>
      </c>
      <c r="E11" s="105"/>
      <c r="F11" s="106"/>
      <c r="G11" s="26"/>
    </row>
    <row r="12" spans="1:14" ht="7" customHeight="1" thickBot="1" x14ac:dyDescent="0.4">
      <c r="C12" s="27"/>
      <c r="D12" s="27"/>
    </row>
    <row r="13" spans="1:14" ht="14.25" customHeight="1" thickBot="1" x14ac:dyDescent="0.4">
      <c r="A13" s="93" t="s">
        <v>11</v>
      </c>
      <c r="B13" s="94"/>
      <c r="C13" s="94"/>
      <c r="D13" s="94"/>
      <c r="E13" s="94"/>
      <c r="F13" s="94"/>
      <c r="G13" s="94"/>
      <c r="H13" s="94"/>
      <c r="I13" s="94"/>
      <c r="J13" s="94"/>
      <c r="K13" s="94"/>
      <c r="L13" s="95"/>
    </row>
    <row r="14" spans="1:14" ht="14.25" customHeight="1" thickBot="1" x14ac:dyDescent="0.4">
      <c r="A14" s="90" t="s">
        <v>31</v>
      </c>
      <c r="B14" s="91"/>
      <c r="C14" s="91"/>
      <c r="D14" s="91"/>
      <c r="E14" s="91"/>
      <c r="F14" s="91"/>
      <c r="G14" s="91"/>
      <c r="H14" s="91"/>
      <c r="I14" s="91"/>
      <c r="J14" s="91"/>
      <c r="K14" s="91"/>
      <c r="L14" s="92"/>
    </row>
    <row r="15" spans="1:14" ht="15.75" customHeight="1" thickBot="1" x14ac:dyDescent="0.4">
      <c r="A15" s="47" t="s">
        <v>12</v>
      </c>
      <c r="B15" s="107" t="s">
        <v>13</v>
      </c>
      <c r="C15" s="108"/>
      <c r="D15" s="134" t="s">
        <v>14</v>
      </c>
      <c r="E15" s="135"/>
      <c r="F15" s="135"/>
      <c r="G15" s="136"/>
      <c r="H15" s="96" t="s">
        <v>32</v>
      </c>
      <c r="I15" s="96"/>
      <c r="J15" s="96"/>
      <c r="K15" s="96" t="s">
        <v>16</v>
      </c>
      <c r="L15" s="97"/>
    </row>
    <row r="16" spans="1:14" ht="14.25" customHeight="1" x14ac:dyDescent="0.35">
      <c r="A16" s="32">
        <v>1</v>
      </c>
      <c r="B16" s="98"/>
      <c r="C16" s="100"/>
      <c r="D16" s="137"/>
      <c r="E16" s="137"/>
      <c r="F16" s="137"/>
      <c r="G16" s="137"/>
      <c r="H16" s="98"/>
      <c r="I16" s="99"/>
      <c r="J16" s="100"/>
      <c r="K16" s="101"/>
      <c r="L16" s="102"/>
    </row>
    <row r="17" spans="1:12" ht="14.25" customHeight="1" x14ac:dyDescent="0.35">
      <c r="A17" s="30">
        <v>2</v>
      </c>
      <c r="B17" s="67"/>
      <c r="C17" s="68"/>
      <c r="D17" s="69"/>
      <c r="E17" s="69"/>
      <c r="F17" s="69"/>
      <c r="G17" s="69"/>
      <c r="H17" s="109"/>
      <c r="I17" s="110"/>
      <c r="J17" s="111"/>
      <c r="K17" s="112"/>
      <c r="L17" s="113"/>
    </row>
    <row r="18" spans="1:12" ht="14.25" customHeight="1" x14ac:dyDescent="0.35">
      <c r="A18" s="30">
        <v>3</v>
      </c>
      <c r="B18" s="67"/>
      <c r="C18" s="68"/>
      <c r="D18" s="69"/>
      <c r="E18" s="69"/>
      <c r="F18" s="69"/>
      <c r="G18" s="69"/>
      <c r="H18" s="109"/>
      <c r="I18" s="110"/>
      <c r="J18" s="111"/>
      <c r="K18" s="112"/>
      <c r="L18" s="113"/>
    </row>
    <row r="19" spans="1:12" ht="14.25" customHeight="1" x14ac:dyDescent="0.35">
      <c r="A19" s="30">
        <v>4</v>
      </c>
      <c r="B19" s="67"/>
      <c r="C19" s="68"/>
      <c r="D19" s="69"/>
      <c r="E19" s="69"/>
      <c r="F19" s="69"/>
      <c r="G19" s="69"/>
      <c r="H19" s="109"/>
      <c r="I19" s="110"/>
      <c r="J19" s="111"/>
      <c r="K19" s="112"/>
      <c r="L19" s="113"/>
    </row>
    <row r="20" spans="1:12" ht="14.25" customHeight="1" x14ac:dyDescent="0.35">
      <c r="A20" s="30">
        <v>5</v>
      </c>
      <c r="B20" s="67"/>
      <c r="C20" s="68"/>
      <c r="D20" s="69"/>
      <c r="E20" s="69"/>
      <c r="F20" s="69"/>
      <c r="G20" s="69"/>
      <c r="H20" s="109"/>
      <c r="I20" s="110"/>
      <c r="J20" s="111"/>
      <c r="K20" s="112"/>
      <c r="L20" s="113"/>
    </row>
    <row r="21" spans="1:12" ht="14.25" customHeight="1" thickBot="1" x14ac:dyDescent="0.4">
      <c r="A21" s="48">
        <v>6</v>
      </c>
      <c r="B21" s="67"/>
      <c r="C21" s="68"/>
      <c r="D21" s="138"/>
      <c r="E21" s="138"/>
      <c r="F21" s="138"/>
      <c r="G21" s="138"/>
      <c r="H21" s="120"/>
      <c r="I21" s="121"/>
      <c r="J21" s="122"/>
      <c r="K21" s="123"/>
      <c r="L21" s="124"/>
    </row>
    <row r="22" spans="1:12" ht="19.5" customHeight="1" thickBot="1" x14ac:dyDescent="0.4">
      <c r="A22" s="90" t="s">
        <v>54</v>
      </c>
      <c r="B22" s="91"/>
      <c r="C22" s="91"/>
      <c r="D22" s="91"/>
      <c r="E22" s="91"/>
      <c r="F22" s="91"/>
      <c r="G22" s="91"/>
      <c r="H22" s="91"/>
      <c r="I22" s="91"/>
      <c r="J22" s="91"/>
      <c r="K22" s="91"/>
      <c r="L22" s="92"/>
    </row>
    <row r="23" spans="1:12" ht="14.25" customHeight="1" x14ac:dyDescent="0.35">
      <c r="A23" s="32">
        <v>1</v>
      </c>
      <c r="B23" s="69"/>
      <c r="C23" s="69"/>
      <c r="D23" s="119"/>
      <c r="E23" s="119"/>
      <c r="F23" s="119"/>
      <c r="G23" s="119"/>
      <c r="H23" s="114"/>
      <c r="I23" s="115"/>
      <c r="J23" s="116"/>
      <c r="K23" s="117"/>
      <c r="L23" s="118"/>
    </row>
    <row r="24" spans="1:12" ht="14.25" customHeight="1" x14ac:dyDescent="0.35">
      <c r="A24" s="30">
        <v>2</v>
      </c>
      <c r="B24" s="69"/>
      <c r="C24" s="69"/>
      <c r="D24" s="69"/>
      <c r="E24" s="69"/>
      <c r="F24" s="69"/>
      <c r="G24" s="69"/>
      <c r="H24" s="69"/>
      <c r="I24" s="69"/>
      <c r="J24" s="69"/>
      <c r="K24" s="112"/>
      <c r="L24" s="113"/>
    </row>
    <row r="25" spans="1:12" ht="14.25" customHeight="1" x14ac:dyDescent="0.35">
      <c r="A25" s="30">
        <v>3</v>
      </c>
      <c r="B25" s="69"/>
      <c r="C25" s="69"/>
      <c r="D25" s="69"/>
      <c r="E25" s="69"/>
      <c r="F25" s="69"/>
      <c r="G25" s="69"/>
      <c r="H25" s="69"/>
      <c r="I25" s="69"/>
      <c r="J25" s="69"/>
      <c r="K25" s="112"/>
      <c r="L25" s="113"/>
    </row>
    <row r="26" spans="1:12" ht="14.25" customHeight="1" x14ac:dyDescent="0.35">
      <c r="A26" s="30">
        <v>4</v>
      </c>
      <c r="B26" s="69"/>
      <c r="C26" s="69"/>
      <c r="D26" s="69"/>
      <c r="E26" s="69"/>
      <c r="F26" s="69"/>
      <c r="G26" s="69"/>
      <c r="H26" s="69"/>
      <c r="I26" s="69"/>
      <c r="J26" s="69"/>
      <c r="K26" s="112"/>
      <c r="L26" s="113"/>
    </row>
    <row r="27" spans="1:12" ht="14.25" customHeight="1" x14ac:dyDescent="0.35">
      <c r="A27" s="30">
        <v>5</v>
      </c>
      <c r="B27" s="69"/>
      <c r="C27" s="69"/>
      <c r="D27" s="69"/>
      <c r="E27" s="69"/>
      <c r="F27" s="69"/>
      <c r="G27" s="69"/>
      <c r="H27" s="69"/>
      <c r="I27" s="69"/>
      <c r="J27" s="69"/>
      <c r="K27" s="112"/>
      <c r="L27" s="113"/>
    </row>
    <row r="28" spans="1:12" ht="14.25" customHeight="1" x14ac:dyDescent="0.35">
      <c r="A28" s="30">
        <v>6</v>
      </c>
      <c r="B28" s="69"/>
      <c r="C28" s="69"/>
      <c r="D28" s="69"/>
      <c r="E28" s="69"/>
      <c r="F28" s="69"/>
      <c r="G28" s="69"/>
      <c r="H28" s="69"/>
      <c r="I28" s="69"/>
      <c r="J28" s="69"/>
      <c r="K28" s="112"/>
      <c r="L28" s="113"/>
    </row>
    <row r="29" spans="1:12" ht="14.25" customHeight="1" x14ac:dyDescent="0.35">
      <c r="A29" s="29">
        <v>7</v>
      </c>
      <c r="B29" s="69"/>
      <c r="C29" s="69"/>
      <c r="D29" s="69"/>
      <c r="E29" s="69"/>
      <c r="F29" s="69"/>
      <c r="G29" s="69"/>
      <c r="H29" s="69"/>
      <c r="I29" s="69"/>
      <c r="J29" s="69"/>
      <c r="K29" s="112"/>
      <c r="L29" s="113"/>
    </row>
    <row r="30" spans="1:12" ht="14.25" customHeight="1" x14ac:dyDescent="0.35">
      <c r="A30" s="30">
        <v>8</v>
      </c>
      <c r="B30" s="69"/>
      <c r="C30" s="69"/>
      <c r="D30" s="69"/>
      <c r="E30" s="69"/>
      <c r="F30" s="69"/>
      <c r="G30" s="69"/>
      <c r="H30" s="69"/>
      <c r="I30" s="69"/>
      <c r="J30" s="69"/>
      <c r="K30" s="112"/>
      <c r="L30" s="113"/>
    </row>
    <row r="31" spans="1:12" ht="14.25" customHeight="1" x14ac:dyDescent="0.35">
      <c r="A31" s="30">
        <v>9</v>
      </c>
      <c r="B31" s="69"/>
      <c r="C31" s="69"/>
      <c r="D31" s="69"/>
      <c r="E31" s="69"/>
      <c r="F31" s="69"/>
      <c r="G31" s="69"/>
      <c r="H31" s="69"/>
      <c r="I31" s="69"/>
      <c r="J31" s="69"/>
      <c r="K31" s="112"/>
      <c r="L31" s="113"/>
    </row>
    <row r="32" spans="1:12" ht="14.25" customHeight="1" x14ac:dyDescent="0.35">
      <c r="A32" s="30">
        <v>10</v>
      </c>
      <c r="B32" s="69"/>
      <c r="C32" s="69"/>
      <c r="D32" s="69"/>
      <c r="E32" s="69"/>
      <c r="F32" s="69"/>
      <c r="G32" s="69"/>
      <c r="H32" s="69"/>
      <c r="I32" s="69"/>
      <c r="J32" s="69"/>
      <c r="K32" s="112"/>
      <c r="L32" s="113"/>
    </row>
    <row r="33" spans="1:12" ht="14.25" customHeight="1" x14ac:dyDescent="0.35">
      <c r="A33" s="30">
        <v>11</v>
      </c>
      <c r="B33" s="69"/>
      <c r="C33" s="69"/>
      <c r="D33" s="69"/>
      <c r="E33" s="69"/>
      <c r="F33" s="69"/>
      <c r="G33" s="69"/>
      <c r="H33" s="69"/>
      <c r="I33" s="69"/>
      <c r="J33" s="69"/>
      <c r="K33" s="112"/>
      <c r="L33" s="113"/>
    </row>
    <row r="34" spans="1:12" ht="14.25" customHeight="1" x14ac:dyDescent="0.35">
      <c r="A34" s="30">
        <v>12</v>
      </c>
      <c r="B34" s="67"/>
      <c r="C34" s="68"/>
      <c r="D34" s="69"/>
      <c r="E34" s="69"/>
      <c r="F34" s="69"/>
      <c r="G34" s="69"/>
      <c r="H34" s="69"/>
      <c r="I34" s="69"/>
      <c r="J34" s="69"/>
      <c r="K34" s="112"/>
      <c r="L34" s="113"/>
    </row>
    <row r="35" spans="1:12" ht="14.25" customHeight="1" x14ac:dyDescent="0.35">
      <c r="A35" s="29">
        <v>13</v>
      </c>
      <c r="B35" s="67"/>
      <c r="C35" s="68"/>
      <c r="D35" s="69"/>
      <c r="E35" s="69"/>
      <c r="F35" s="69"/>
      <c r="G35" s="69"/>
      <c r="H35" s="69"/>
      <c r="I35" s="69"/>
      <c r="J35" s="69"/>
      <c r="K35" s="112"/>
      <c r="L35" s="113"/>
    </row>
    <row r="36" spans="1:12" ht="14.25" customHeight="1" x14ac:dyDescent="0.35">
      <c r="A36" s="30">
        <v>14</v>
      </c>
      <c r="B36" s="69"/>
      <c r="C36" s="69"/>
      <c r="D36" s="69"/>
      <c r="E36" s="69"/>
      <c r="F36" s="69"/>
      <c r="G36" s="69"/>
      <c r="H36" s="69"/>
      <c r="I36" s="69"/>
      <c r="J36" s="69"/>
      <c r="K36" s="112"/>
      <c r="L36" s="113"/>
    </row>
    <row r="37" spans="1:12" ht="14.25" customHeight="1" x14ac:dyDescent="0.35">
      <c r="A37" s="30">
        <v>15</v>
      </c>
      <c r="B37" s="69"/>
      <c r="C37" s="69"/>
      <c r="D37" s="69"/>
      <c r="E37" s="69"/>
      <c r="F37" s="69"/>
      <c r="G37" s="69"/>
      <c r="H37" s="69"/>
      <c r="I37" s="69"/>
      <c r="J37" s="69"/>
      <c r="K37" s="112"/>
      <c r="L37" s="113"/>
    </row>
    <row r="38" spans="1:12" ht="14.25" customHeight="1" x14ac:dyDescent="0.35">
      <c r="A38" s="30">
        <v>16</v>
      </c>
      <c r="B38" s="69"/>
      <c r="C38" s="69"/>
      <c r="D38" s="69"/>
      <c r="E38" s="69"/>
      <c r="F38" s="69"/>
      <c r="G38" s="69"/>
      <c r="H38" s="69"/>
      <c r="I38" s="69"/>
      <c r="J38" s="69"/>
      <c r="K38" s="112"/>
      <c r="L38" s="113"/>
    </row>
    <row r="39" spans="1:12" ht="14.25" customHeight="1" x14ac:dyDescent="0.35">
      <c r="A39" s="30">
        <v>17</v>
      </c>
      <c r="B39" s="69"/>
      <c r="C39" s="69"/>
      <c r="D39" s="69"/>
      <c r="E39" s="69"/>
      <c r="F39" s="69"/>
      <c r="G39" s="69"/>
      <c r="H39" s="69"/>
      <c r="I39" s="69"/>
      <c r="J39" s="69"/>
      <c r="K39" s="112"/>
      <c r="L39" s="113"/>
    </row>
    <row r="40" spans="1:12" ht="14.25" customHeight="1" x14ac:dyDescent="0.35">
      <c r="A40" s="30">
        <v>18</v>
      </c>
      <c r="B40" s="69"/>
      <c r="C40" s="69"/>
      <c r="D40" s="69"/>
      <c r="E40" s="69"/>
      <c r="F40" s="69"/>
      <c r="G40" s="69"/>
      <c r="H40" s="69"/>
      <c r="I40" s="69"/>
      <c r="J40" s="69"/>
      <c r="K40" s="112"/>
      <c r="L40" s="113"/>
    </row>
    <row r="41" spans="1:12" ht="14.25" customHeight="1" x14ac:dyDescent="0.35">
      <c r="A41" s="29">
        <v>19</v>
      </c>
      <c r="B41" s="69"/>
      <c r="C41" s="69"/>
      <c r="D41" s="69"/>
      <c r="E41" s="69"/>
      <c r="F41" s="69"/>
      <c r="G41" s="69"/>
      <c r="H41" s="69"/>
      <c r="I41" s="69"/>
      <c r="J41" s="69"/>
      <c r="K41" s="112"/>
      <c r="L41" s="113"/>
    </row>
    <row r="42" spans="1:12" ht="14.25" customHeight="1" x14ac:dyDescent="0.35">
      <c r="A42" s="30">
        <v>20</v>
      </c>
      <c r="B42" s="69"/>
      <c r="C42" s="69"/>
      <c r="D42" s="69"/>
      <c r="E42" s="69"/>
      <c r="F42" s="69"/>
      <c r="G42" s="69"/>
      <c r="H42" s="69"/>
      <c r="I42" s="69"/>
      <c r="J42" s="69"/>
      <c r="K42" s="112"/>
      <c r="L42" s="113"/>
    </row>
    <row r="43" spans="1:12" ht="14.25" customHeight="1" x14ac:dyDescent="0.35">
      <c r="A43" s="30">
        <v>21</v>
      </c>
      <c r="B43" s="69"/>
      <c r="C43" s="69"/>
      <c r="D43" s="69"/>
      <c r="E43" s="69"/>
      <c r="F43" s="69"/>
      <c r="G43" s="69"/>
      <c r="H43" s="69"/>
      <c r="I43" s="69"/>
      <c r="J43" s="69"/>
      <c r="K43" s="112"/>
      <c r="L43" s="113"/>
    </row>
    <row r="44" spans="1:12" ht="14.25" customHeight="1" x14ac:dyDescent="0.35">
      <c r="A44" s="30">
        <v>22</v>
      </c>
      <c r="B44" s="69"/>
      <c r="C44" s="69"/>
      <c r="D44" s="69"/>
      <c r="E44" s="69"/>
      <c r="F44" s="69"/>
      <c r="G44" s="69"/>
      <c r="H44" s="69"/>
      <c r="I44" s="69"/>
      <c r="J44" s="69"/>
      <c r="K44" s="112"/>
      <c r="L44" s="113"/>
    </row>
    <row r="45" spans="1:12" ht="14.25" customHeight="1" x14ac:dyDescent="0.35">
      <c r="A45" s="30">
        <v>23</v>
      </c>
      <c r="B45" s="69"/>
      <c r="C45" s="69"/>
      <c r="D45" s="69"/>
      <c r="E45" s="69"/>
      <c r="F45" s="69"/>
      <c r="G45" s="69"/>
      <c r="H45" s="69"/>
      <c r="I45" s="69"/>
      <c r="J45" s="69"/>
      <c r="K45" s="112"/>
      <c r="L45" s="113"/>
    </row>
    <row r="46" spans="1:12" ht="14.25" customHeight="1" x14ac:dyDescent="0.35">
      <c r="A46" s="30">
        <v>24</v>
      </c>
      <c r="B46" s="67"/>
      <c r="C46" s="68"/>
      <c r="D46" s="69"/>
      <c r="E46" s="69"/>
      <c r="F46" s="69"/>
      <c r="G46" s="69"/>
      <c r="H46" s="69"/>
      <c r="I46" s="69"/>
      <c r="J46" s="69"/>
      <c r="K46" s="112"/>
      <c r="L46" s="113"/>
    </row>
    <row r="47" spans="1:12" ht="14.25" customHeight="1" x14ac:dyDescent="0.35">
      <c r="A47" s="30">
        <v>25</v>
      </c>
      <c r="B47" s="67"/>
      <c r="C47" s="68"/>
      <c r="D47" s="69"/>
      <c r="E47" s="69"/>
      <c r="F47" s="69"/>
      <c r="G47" s="69"/>
      <c r="H47" s="69"/>
      <c r="I47" s="69"/>
      <c r="J47" s="69"/>
      <c r="K47" s="112"/>
      <c r="L47" s="113"/>
    </row>
    <row r="48" spans="1:12" ht="14.25" customHeight="1" thickBot="1" x14ac:dyDescent="0.4">
      <c r="A48" s="31">
        <v>26</v>
      </c>
      <c r="B48" s="69"/>
      <c r="C48" s="69"/>
      <c r="D48" s="130"/>
      <c r="E48" s="130"/>
      <c r="F48" s="130"/>
      <c r="G48" s="130"/>
      <c r="H48" s="69"/>
      <c r="I48" s="69"/>
      <c r="J48" s="69"/>
      <c r="K48" s="123"/>
      <c r="L48" s="124"/>
    </row>
    <row r="49" spans="1:15" ht="14.25" customHeight="1" thickBot="1" x14ac:dyDescent="0.4">
      <c r="A49" s="125" t="s">
        <v>17</v>
      </c>
      <c r="B49" s="126"/>
      <c r="C49" s="126"/>
      <c r="D49" s="126"/>
      <c r="E49" s="126"/>
      <c r="F49" s="126"/>
      <c r="G49" s="126"/>
      <c r="H49" s="126"/>
      <c r="I49" s="126"/>
      <c r="J49" s="127"/>
      <c r="K49" s="128">
        <f>SUM(K16:L21)+SUM(K23:L48)</f>
        <v>0</v>
      </c>
      <c r="L49" s="129"/>
    </row>
    <row r="50" spans="1:15" ht="11.5" customHeight="1" thickBot="1" x14ac:dyDescent="0.4">
      <c r="A50" s="33"/>
      <c r="B50" s="33"/>
      <c r="C50" s="33"/>
      <c r="D50" s="33"/>
      <c r="E50" s="33"/>
      <c r="F50" s="33"/>
      <c r="G50" s="7"/>
    </row>
    <row r="51" spans="1:15" ht="11.5" customHeight="1" thickBot="1" x14ac:dyDescent="0.4">
      <c r="B51" s="70" t="s">
        <v>18</v>
      </c>
      <c r="C51" s="71"/>
      <c r="E51" s="144" t="s">
        <v>19</v>
      </c>
      <c r="F51" s="145"/>
      <c r="G51" s="146"/>
      <c r="I51" s="144" t="s">
        <v>20</v>
      </c>
      <c r="J51" s="145"/>
      <c r="K51" s="146"/>
    </row>
    <row r="52" spans="1:15" x14ac:dyDescent="0.35">
      <c r="B52" s="34" t="s">
        <v>14</v>
      </c>
      <c r="C52" s="49"/>
      <c r="E52" s="35" t="s">
        <v>14</v>
      </c>
      <c r="F52" s="147"/>
      <c r="G52" s="148"/>
      <c r="I52" s="35" t="s">
        <v>14</v>
      </c>
      <c r="J52" s="69"/>
      <c r="K52" s="149"/>
    </row>
    <row r="53" spans="1:15" x14ac:dyDescent="0.35">
      <c r="B53" s="35" t="s">
        <v>21</v>
      </c>
      <c r="C53" s="50"/>
      <c r="E53" s="35" t="s">
        <v>21</v>
      </c>
      <c r="F53" s="150"/>
      <c r="G53" s="151"/>
      <c r="I53" s="35" t="s">
        <v>21</v>
      </c>
      <c r="J53" s="152"/>
      <c r="K53" s="153"/>
      <c r="O53" s="14"/>
    </row>
    <row r="54" spans="1:15" ht="15" thickBot="1" x14ac:dyDescent="0.4">
      <c r="B54" s="36" t="s">
        <v>22</v>
      </c>
      <c r="C54" s="51"/>
      <c r="E54" s="36" t="s">
        <v>22</v>
      </c>
      <c r="F54" s="139"/>
      <c r="G54" s="140"/>
      <c r="I54" s="36" t="s">
        <v>22</v>
      </c>
      <c r="J54" s="138"/>
      <c r="K54" s="141"/>
    </row>
    <row r="55" spans="1:15" ht="7.5" customHeight="1" x14ac:dyDescent="0.35">
      <c r="D55" s="37"/>
      <c r="E55" s="37"/>
      <c r="F55" s="37"/>
      <c r="G55" s="27"/>
      <c r="I55" s="37"/>
      <c r="J55" s="37"/>
      <c r="K55" s="37"/>
      <c r="M55" s="14"/>
      <c r="N55" s="14"/>
    </row>
    <row r="56" spans="1:15" x14ac:dyDescent="0.35">
      <c r="C56" s="2" t="s">
        <v>23</v>
      </c>
      <c r="I56" s="38"/>
      <c r="J56" s="38"/>
      <c r="K56" s="38"/>
      <c r="L56" s="38"/>
      <c r="M56" s="38"/>
      <c r="N56" s="38"/>
    </row>
    <row r="58" spans="1:15" ht="15" customHeight="1" x14ac:dyDescent="0.35">
      <c r="G58" s="142" t="str">
        <f t="shared" ref="G58" si="0">$G$1</f>
        <v>نموذج طلب صرف 
مكافأة القطاعات المساندة   
برامج الدراسات العليا مدفوعة التكاليف 
للفصل الدراسي _____ _______/________ هـ</v>
      </c>
      <c r="H58" s="142"/>
      <c r="I58" s="142"/>
      <c r="J58" s="142"/>
      <c r="K58" s="5"/>
    </row>
    <row r="59" spans="1:15" ht="15" customHeight="1" x14ac:dyDescent="0.35">
      <c r="C59" s="86"/>
      <c r="D59" s="86"/>
      <c r="E59" s="86"/>
      <c r="F59" s="86"/>
      <c r="G59" s="142"/>
      <c r="H59" s="142"/>
      <c r="I59" s="142"/>
      <c r="J59" s="142"/>
      <c r="K59" s="21" t="s">
        <v>0</v>
      </c>
      <c r="L59" s="44" t="s">
        <v>1</v>
      </c>
      <c r="N59" s="22"/>
    </row>
    <row r="60" spans="1:15" ht="23.5" customHeight="1" x14ac:dyDescent="0.35">
      <c r="C60" s="86"/>
      <c r="D60" s="86"/>
      <c r="E60" s="86"/>
      <c r="F60" s="86"/>
      <c r="G60" s="142"/>
      <c r="H60" s="142"/>
      <c r="I60" s="142"/>
      <c r="J60" s="142"/>
      <c r="K60" s="21" t="s">
        <v>2</v>
      </c>
      <c r="L60" s="44" t="s">
        <v>3</v>
      </c>
      <c r="N60" s="22"/>
    </row>
    <row r="61" spans="1:15" ht="17.5" customHeight="1" x14ac:dyDescent="0.35">
      <c r="C61" s="86"/>
      <c r="D61" s="86"/>
      <c r="E61" s="86"/>
      <c r="F61" s="86"/>
      <c r="G61" s="142"/>
      <c r="H61" s="142"/>
      <c r="I61" s="142"/>
      <c r="J61" s="142"/>
      <c r="K61" s="21" t="s">
        <v>4</v>
      </c>
      <c r="L61" s="44" t="s">
        <v>5</v>
      </c>
      <c r="N61" s="22"/>
    </row>
    <row r="62" spans="1:15" ht="18.649999999999999" customHeight="1" x14ac:dyDescent="0.35">
      <c r="C62" s="19"/>
      <c r="D62" s="19"/>
      <c r="E62" s="19"/>
      <c r="F62" s="19"/>
      <c r="G62" s="39"/>
      <c r="H62" s="39"/>
      <c r="I62" s="39"/>
      <c r="J62" s="39"/>
      <c r="K62" s="21"/>
      <c r="L62" s="22"/>
      <c r="N62" s="22"/>
    </row>
    <row r="63" spans="1:15" ht="18.649999999999999" customHeight="1" x14ac:dyDescent="0.35">
      <c r="B63" s="79" t="s">
        <v>44</v>
      </c>
      <c r="C63" s="79"/>
      <c r="D63" s="79"/>
      <c r="E63" s="79"/>
      <c r="F63" s="79"/>
      <c r="I63" s="80" t="s">
        <v>45</v>
      </c>
      <c r="J63" s="80"/>
      <c r="K63" s="21"/>
      <c r="L63" s="22"/>
      <c r="N63" s="22"/>
    </row>
    <row r="64" spans="1:15" ht="20.5" customHeight="1" x14ac:dyDescent="0.35">
      <c r="B64" s="81" t="s">
        <v>46</v>
      </c>
      <c r="C64" s="81"/>
      <c r="D64" s="81"/>
      <c r="E64" s="81"/>
      <c r="F64" s="81"/>
      <c r="G64" s="81"/>
      <c r="I64" s="80" t="s">
        <v>45</v>
      </c>
      <c r="J64" s="80"/>
      <c r="K64" s="39"/>
      <c r="L64" s="21"/>
      <c r="M64" s="22"/>
      <c r="N64" s="22"/>
    </row>
    <row r="65" spans="1:15" ht="34.5" customHeight="1" x14ac:dyDescent="0.35">
      <c r="B65" s="77" t="s">
        <v>47</v>
      </c>
      <c r="C65" s="78"/>
      <c r="D65" s="78"/>
      <c r="E65" s="78"/>
      <c r="F65" s="78"/>
      <c r="G65" s="78"/>
      <c r="H65" s="78"/>
      <c r="I65" s="78"/>
      <c r="J65" s="78"/>
      <c r="K65" s="78"/>
      <c r="L65" s="78"/>
      <c r="M65" s="22"/>
      <c r="N65" s="22"/>
    </row>
    <row r="66" spans="1:15" ht="32" customHeight="1" x14ac:dyDescent="0.35">
      <c r="B66" s="45" t="b">
        <v>0</v>
      </c>
      <c r="C66" s="83" t="s">
        <v>49</v>
      </c>
      <c r="D66" s="83"/>
      <c r="E66" s="83"/>
      <c r="F66" s="83"/>
      <c r="G66" s="83"/>
      <c r="H66" s="83"/>
      <c r="I66" s="83"/>
      <c r="J66" s="83"/>
      <c r="K66" s="83"/>
      <c r="L66" s="83"/>
    </row>
    <row r="67" spans="1:15" ht="21" customHeight="1" x14ac:dyDescent="0.35">
      <c r="B67" s="46" t="b">
        <v>0</v>
      </c>
      <c r="C67" s="82" t="s">
        <v>48</v>
      </c>
      <c r="D67" s="82"/>
      <c r="E67" s="82"/>
      <c r="F67" s="82"/>
      <c r="G67" s="82"/>
      <c r="H67" s="82"/>
      <c r="I67" s="82"/>
      <c r="J67" s="82"/>
      <c r="K67" s="82"/>
      <c r="L67" s="82"/>
      <c r="M67" s="82"/>
      <c r="N67" s="82"/>
      <c r="O67" s="82"/>
    </row>
    <row r="68" spans="1:15" ht="16.5" customHeight="1" x14ac:dyDescent="0.35">
      <c r="B68" s="40"/>
      <c r="C68" s="41"/>
      <c r="D68" s="41"/>
      <c r="E68" s="41"/>
      <c r="F68" s="41"/>
      <c r="G68" s="41"/>
      <c r="H68" s="41"/>
      <c r="I68" s="41"/>
      <c r="J68" s="41"/>
      <c r="K68" s="41"/>
      <c r="L68" s="41"/>
      <c r="M68" s="22"/>
      <c r="N68" s="22"/>
    </row>
    <row r="69" spans="1:15" ht="16.5" customHeight="1" x14ac:dyDescent="0.35">
      <c r="B69" s="40"/>
      <c r="C69" s="41"/>
      <c r="D69" s="41"/>
      <c r="E69" s="41"/>
      <c r="F69" s="41"/>
      <c r="G69" s="41"/>
      <c r="H69" s="84" t="s">
        <v>50</v>
      </c>
      <c r="I69" s="84"/>
      <c r="J69" s="84"/>
      <c r="K69" s="84"/>
      <c r="L69" s="41"/>
      <c r="M69" s="22"/>
      <c r="N69" s="22"/>
    </row>
    <row r="70" spans="1:15" ht="16.5" customHeight="1" x14ac:dyDescent="0.35">
      <c r="B70" s="40"/>
      <c r="C70" s="41"/>
      <c r="D70" s="41"/>
      <c r="E70" s="41"/>
      <c r="F70" s="41"/>
      <c r="G70" s="41"/>
      <c r="H70" s="42" t="s">
        <v>14</v>
      </c>
      <c r="I70" s="74" t="s">
        <v>51</v>
      </c>
      <c r="J70" s="74"/>
      <c r="K70" s="74"/>
      <c r="L70" s="41"/>
      <c r="M70" s="22"/>
      <c r="N70" s="22"/>
    </row>
    <row r="71" spans="1:15" ht="15" customHeight="1" x14ac:dyDescent="0.35">
      <c r="B71" s="40"/>
      <c r="C71" s="41"/>
      <c r="D71" s="41"/>
      <c r="E71" s="41"/>
      <c r="F71" s="41"/>
      <c r="G71" s="41"/>
      <c r="H71" s="42" t="s">
        <v>21</v>
      </c>
      <c r="I71" s="75"/>
      <c r="J71" s="76"/>
      <c r="K71" s="76"/>
      <c r="L71" s="41"/>
      <c r="M71" s="22"/>
      <c r="N71" s="22"/>
    </row>
    <row r="72" spans="1:15" ht="17" customHeight="1" x14ac:dyDescent="0.35">
      <c r="B72" s="40"/>
      <c r="C72" s="41"/>
      <c r="D72" s="41"/>
      <c r="E72" s="41"/>
      <c r="F72" s="41"/>
      <c r="G72" s="41"/>
      <c r="H72" s="42" t="s">
        <v>22</v>
      </c>
      <c r="I72" s="76"/>
      <c r="J72" s="76"/>
      <c r="K72" s="76"/>
      <c r="L72" s="41"/>
      <c r="M72" s="22"/>
      <c r="N72" s="22"/>
    </row>
    <row r="73" spans="1:15" ht="12.5" customHeight="1" x14ac:dyDescent="0.35">
      <c r="B73" s="40"/>
      <c r="C73" s="41"/>
      <c r="D73" s="41"/>
      <c r="E73" s="41"/>
      <c r="F73" s="41"/>
      <c r="G73" s="41"/>
      <c r="H73" s="41"/>
      <c r="I73" s="41"/>
      <c r="J73" s="41"/>
      <c r="K73" s="41"/>
      <c r="L73" s="41"/>
      <c r="M73" s="22"/>
      <c r="N73" s="22"/>
    </row>
    <row r="74" spans="1:15" ht="28.5" x14ac:dyDescent="0.65">
      <c r="B74" s="143" t="s">
        <v>24</v>
      </c>
      <c r="C74" s="143"/>
      <c r="D74" s="143"/>
      <c r="E74" s="143"/>
      <c r="F74" s="143"/>
      <c r="G74" s="143"/>
      <c r="H74" s="143"/>
      <c r="I74" s="143"/>
      <c r="J74" s="143"/>
      <c r="K74" s="143"/>
      <c r="L74" s="143"/>
    </row>
    <row r="75" spans="1:15" ht="59.25" customHeight="1" x14ac:dyDescent="0.35">
      <c r="B75" s="77" t="s">
        <v>25</v>
      </c>
      <c r="C75" s="77"/>
      <c r="D75" s="77"/>
      <c r="E75" s="77"/>
      <c r="F75" s="77"/>
      <c r="G75" s="77"/>
      <c r="H75" s="77"/>
      <c r="I75" s="77"/>
      <c r="J75" s="77"/>
      <c r="K75" s="77"/>
    </row>
    <row r="77" spans="1:15" ht="23.5" x14ac:dyDescent="0.55000000000000004">
      <c r="B77" s="131" t="s">
        <v>43</v>
      </c>
      <c r="C77" s="131"/>
      <c r="D77" s="131"/>
      <c r="E77" s="131"/>
      <c r="F77" s="131"/>
      <c r="G77" s="131"/>
      <c r="H77" s="131"/>
      <c r="I77" s="131"/>
      <c r="J77" s="131"/>
      <c r="K77" s="131"/>
      <c r="L77" s="131"/>
    </row>
    <row r="78" spans="1:15" ht="42.75" customHeight="1" x14ac:dyDescent="0.35">
      <c r="B78" s="132" t="s">
        <v>26</v>
      </c>
      <c r="C78" s="132"/>
      <c r="D78" s="132"/>
      <c r="E78" s="132"/>
      <c r="F78" s="132"/>
      <c r="G78" s="132"/>
      <c r="H78" s="132"/>
      <c r="I78" s="132"/>
      <c r="J78" s="132"/>
      <c r="K78" s="132"/>
      <c r="L78" s="132"/>
      <c r="M78" s="43"/>
    </row>
    <row r="79" spans="1:15" ht="79.5" customHeight="1" x14ac:dyDescent="0.35">
      <c r="I79" s="133" t="s">
        <v>27</v>
      </c>
      <c r="J79" s="133"/>
      <c r="K79" s="133"/>
      <c r="L79" s="133"/>
    </row>
    <row r="80" spans="1:15" x14ac:dyDescent="0.35">
      <c r="A80" s="1"/>
      <c r="B80" s="1"/>
      <c r="C80" s="1"/>
      <c r="D80" s="1"/>
      <c r="E80" s="1"/>
      <c r="F80" s="1"/>
      <c r="G80" s="1"/>
      <c r="H80" s="1"/>
      <c r="I80" s="1"/>
      <c r="J80" s="1"/>
      <c r="K80" s="1"/>
      <c r="L80" s="1"/>
      <c r="M80" s="1"/>
      <c r="N80" s="1"/>
    </row>
  </sheetData>
  <sheetProtection formatCells="0" formatColumns="0" formatRows="0" insertColumns="0" insertRows="0" insertHyperlinks="0" deleteColumns="0" deleteRows="0" sort="0" autoFilter="0" pivotTables="0"/>
  <mergeCells count="175">
    <mergeCell ref="K43:L43"/>
    <mergeCell ref="B44:C44"/>
    <mergeCell ref="D44:G44"/>
    <mergeCell ref="H44:J44"/>
    <mergeCell ref="K44:L44"/>
    <mergeCell ref="B46:C46"/>
    <mergeCell ref="B77:L77"/>
    <mergeCell ref="B78:L78"/>
    <mergeCell ref="I79:L79"/>
    <mergeCell ref="D15:G15"/>
    <mergeCell ref="D16:G16"/>
    <mergeCell ref="D17:G17"/>
    <mergeCell ref="D18:G18"/>
    <mergeCell ref="D19:G19"/>
    <mergeCell ref="D20:G20"/>
    <mergeCell ref="D21:G21"/>
    <mergeCell ref="F54:G54"/>
    <mergeCell ref="J54:K54"/>
    <mergeCell ref="G58:J61"/>
    <mergeCell ref="C59:F61"/>
    <mergeCell ref="B74:L74"/>
    <mergeCell ref="B75:K75"/>
    <mergeCell ref="E51:G51"/>
    <mergeCell ref="I51:K51"/>
    <mergeCell ref="F52:G52"/>
    <mergeCell ref="J52:K52"/>
    <mergeCell ref="F53:G53"/>
    <mergeCell ref="J53:K53"/>
    <mergeCell ref="K46:L46"/>
    <mergeCell ref="B43:C43"/>
    <mergeCell ref="H48:J48"/>
    <mergeCell ref="K48:L48"/>
    <mergeCell ref="A49:J49"/>
    <mergeCell ref="K49:L49"/>
    <mergeCell ref="D48:G48"/>
    <mergeCell ref="B41:C41"/>
    <mergeCell ref="H41:J41"/>
    <mergeCell ref="K41:L41"/>
    <mergeCell ref="B42:C42"/>
    <mergeCell ref="H42:J42"/>
    <mergeCell ref="K42:L42"/>
    <mergeCell ref="D41:G41"/>
    <mergeCell ref="D42:G42"/>
    <mergeCell ref="D47:G47"/>
    <mergeCell ref="H47:J47"/>
    <mergeCell ref="K47:L47"/>
    <mergeCell ref="B45:C45"/>
    <mergeCell ref="D45:G45"/>
    <mergeCell ref="H45:J45"/>
    <mergeCell ref="K45:L45"/>
    <mergeCell ref="D46:G46"/>
    <mergeCell ref="H46:J46"/>
    <mergeCell ref="D43:G43"/>
    <mergeCell ref="H43:J43"/>
    <mergeCell ref="B40:C40"/>
    <mergeCell ref="H40:J40"/>
    <mergeCell ref="K40:L40"/>
    <mergeCell ref="D39:G39"/>
    <mergeCell ref="D40:G40"/>
    <mergeCell ref="B37:C37"/>
    <mergeCell ref="H37:J37"/>
    <mergeCell ref="K37:L37"/>
    <mergeCell ref="B38:C38"/>
    <mergeCell ref="H38:J38"/>
    <mergeCell ref="K38:L38"/>
    <mergeCell ref="D37:G37"/>
    <mergeCell ref="D38:G38"/>
    <mergeCell ref="B39:C39"/>
    <mergeCell ref="H39:J39"/>
    <mergeCell ref="K39:L39"/>
    <mergeCell ref="B35:C35"/>
    <mergeCell ref="H35:J35"/>
    <mergeCell ref="K35:L35"/>
    <mergeCell ref="B36:C36"/>
    <mergeCell ref="H36:J36"/>
    <mergeCell ref="K36:L36"/>
    <mergeCell ref="D35:G35"/>
    <mergeCell ref="D36:G36"/>
    <mergeCell ref="H33:J33"/>
    <mergeCell ref="K33:L33"/>
    <mergeCell ref="B34:C34"/>
    <mergeCell ref="H34:J34"/>
    <mergeCell ref="K34:L34"/>
    <mergeCell ref="D33:G33"/>
    <mergeCell ref="D34:G34"/>
    <mergeCell ref="B33:C33"/>
    <mergeCell ref="B31:C31"/>
    <mergeCell ref="H31:J31"/>
    <mergeCell ref="K31:L31"/>
    <mergeCell ref="H32:J32"/>
    <mergeCell ref="K32:L32"/>
    <mergeCell ref="D31:G31"/>
    <mergeCell ref="D32:G32"/>
    <mergeCell ref="B29:C29"/>
    <mergeCell ref="H29:J29"/>
    <mergeCell ref="K29:L29"/>
    <mergeCell ref="H30:J30"/>
    <mergeCell ref="K30:L30"/>
    <mergeCell ref="D29:G29"/>
    <mergeCell ref="D30:G30"/>
    <mergeCell ref="B30:C30"/>
    <mergeCell ref="B32:C32"/>
    <mergeCell ref="H27:J27"/>
    <mergeCell ref="K27:L27"/>
    <mergeCell ref="H28:J28"/>
    <mergeCell ref="K28:L28"/>
    <mergeCell ref="D27:G27"/>
    <mergeCell ref="D28:G28"/>
    <mergeCell ref="B25:C25"/>
    <mergeCell ref="H25:J25"/>
    <mergeCell ref="K25:L25"/>
    <mergeCell ref="B26:C26"/>
    <mergeCell ref="H26:J26"/>
    <mergeCell ref="K26:L26"/>
    <mergeCell ref="D25:G25"/>
    <mergeCell ref="D26:G26"/>
    <mergeCell ref="B27:C27"/>
    <mergeCell ref="B28:C28"/>
    <mergeCell ref="H23:J23"/>
    <mergeCell ref="K23:L23"/>
    <mergeCell ref="H24:J24"/>
    <mergeCell ref="K24:L24"/>
    <mergeCell ref="D23:G23"/>
    <mergeCell ref="D24:G24"/>
    <mergeCell ref="H21:J21"/>
    <mergeCell ref="K21:L21"/>
    <mergeCell ref="A22:L22"/>
    <mergeCell ref="B24:C24"/>
    <mergeCell ref="B21:C21"/>
    <mergeCell ref="H20:J20"/>
    <mergeCell ref="K20:L20"/>
    <mergeCell ref="H17:J17"/>
    <mergeCell ref="K17:L17"/>
    <mergeCell ref="H18:J18"/>
    <mergeCell ref="K18:L18"/>
    <mergeCell ref="B17:C17"/>
    <mergeCell ref="B18:C18"/>
    <mergeCell ref="B19:C19"/>
    <mergeCell ref="B20:C20"/>
    <mergeCell ref="G1:J4"/>
    <mergeCell ref="C2:F4"/>
    <mergeCell ref="B5:L5"/>
    <mergeCell ref="D8:F8"/>
    <mergeCell ref="G8:H8"/>
    <mergeCell ref="I8:J8"/>
    <mergeCell ref="A14:L14"/>
    <mergeCell ref="D7:G7"/>
    <mergeCell ref="A13:L13"/>
    <mergeCell ref="D9:F9"/>
    <mergeCell ref="D10:F10"/>
    <mergeCell ref="D11:F11"/>
    <mergeCell ref="B47:C47"/>
    <mergeCell ref="B48:C48"/>
    <mergeCell ref="B23:C23"/>
    <mergeCell ref="B51:C51"/>
    <mergeCell ref="B7:C7"/>
    <mergeCell ref="I70:K70"/>
    <mergeCell ref="I71:K71"/>
    <mergeCell ref="I72:K72"/>
    <mergeCell ref="B65:L65"/>
    <mergeCell ref="B63:F63"/>
    <mergeCell ref="I63:J63"/>
    <mergeCell ref="B64:G64"/>
    <mergeCell ref="I64:J64"/>
    <mergeCell ref="C67:O67"/>
    <mergeCell ref="C66:L66"/>
    <mergeCell ref="H69:K69"/>
    <mergeCell ref="H15:J15"/>
    <mergeCell ref="K15:L15"/>
    <mergeCell ref="H16:J16"/>
    <mergeCell ref="K16:L16"/>
    <mergeCell ref="B15:C15"/>
    <mergeCell ref="B16:C16"/>
    <mergeCell ref="H19:J19"/>
    <mergeCell ref="K19:L19"/>
  </mergeCells>
  <conditionalFormatting sqref="H16:H21">
    <cfRule type="cellIs" dxfId="12" priority="3" operator="equal">
      <formula>0</formula>
    </cfRule>
  </conditionalFormatting>
  <conditionalFormatting sqref="H23:H48">
    <cfRule type="cellIs" dxfId="11" priority="2" operator="equal">
      <formula>0</formula>
    </cfRule>
  </conditionalFormatting>
  <conditionalFormatting sqref="K16:L21">
    <cfRule type="cellIs" dxfId="10" priority="6" operator="greaterThan">
      <formula>$D$10</formula>
    </cfRule>
  </conditionalFormatting>
  <conditionalFormatting sqref="K23:L48">
    <cfRule type="cellIs" dxfId="9" priority="5" operator="greaterThan">
      <formula>$D$11</formula>
    </cfRule>
  </conditionalFormatting>
  <conditionalFormatting sqref="K49:L49">
    <cfRule type="cellIs" dxfId="8" priority="1" operator="greaterThan">
      <formula>$D$9</formula>
    </cfRule>
    <cfRule type="cellIs" dxfId="7" priority="10" operator="equal">
      <formula>0</formula>
    </cfRule>
  </conditionalFormatting>
  <dataValidations count="2">
    <dataValidation type="list" allowBlank="1" showInputMessage="1" showErrorMessage="1" sqref="H17:J21" xr:uid="{00BEFDC3-0898-41B7-BFB1-DDBAFF5EEA2A}">
      <formula1>leader</formula1>
    </dataValidation>
    <dataValidation type="list" allowBlank="1" showInputMessage="1" showErrorMessage="1" sqref="H23:J48" xr:uid="{1BD3C559-8377-4015-A565-FDC011BB25F3}">
      <formula1>member</formula1>
    </dataValidation>
  </dataValidations>
  <pageMargins left="0.7" right="0.7" top="0.75" bottom="0.75" header="0.3" footer="0.3"/>
  <pageSetup scale="73" fitToHeight="0" orientation="portrait" r:id="rId1"/>
  <headerFooter>
    <oddFooter>Page &amp;P</oddFoot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34B770-B758-4248-9C33-E83F61532341}">
          <x14:formula1>
            <xm:f>الادوار!$A$2:$A$7</xm:f>
          </x14:formula1>
          <xm:sqref>H16:J16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4595-782E-4255-A2C5-26482ACD1765}">
  <sheetPr>
    <pageSetUpPr fitToPage="1"/>
  </sheetPr>
  <dimension ref="A1:N51"/>
  <sheetViews>
    <sheetView rightToLeft="1" view="pageLayout" zoomScaleNormal="100" zoomScaleSheetLayoutView="115" workbookViewId="0">
      <selection activeCell="K9" sqref="K9"/>
    </sheetView>
  </sheetViews>
  <sheetFormatPr defaultColWidth="9.1796875" defaultRowHeight="14.5" x14ac:dyDescent="0.35"/>
  <cols>
    <col min="1" max="1" width="6.81640625" style="2" customWidth="1"/>
    <col min="2" max="2" width="13.1796875" style="2" customWidth="1"/>
    <col min="3" max="3" width="4.81640625" style="2" customWidth="1"/>
    <col min="4" max="4" width="14.1796875" style="2" customWidth="1"/>
    <col min="5" max="5" width="5.453125" style="2" customWidth="1"/>
    <col min="6" max="6" width="6.81640625" style="2" customWidth="1"/>
    <col min="7" max="7" width="21.26953125" style="2" customWidth="1"/>
    <col min="8" max="8" width="9" style="2" customWidth="1"/>
    <col min="9" max="9" width="15" style="2" customWidth="1"/>
    <col min="10" max="10" width="7.26953125" style="2" customWidth="1"/>
    <col min="11" max="11" width="14.453125" style="2" customWidth="1"/>
    <col min="12" max="12" width="11.26953125" style="2" customWidth="1"/>
    <col min="13" max="14" width="20.81640625" style="2" customWidth="1"/>
    <col min="15" max="16384" width="9.1796875" style="2"/>
  </cols>
  <sheetData>
    <row r="1" spans="1:14" ht="15" customHeight="1" x14ac:dyDescent="0.35">
      <c r="B1" s="80" t="s">
        <v>28</v>
      </c>
      <c r="C1" s="80"/>
      <c r="D1" s="80"/>
      <c r="E1" s="80"/>
      <c r="F1" s="142" t="s">
        <v>56</v>
      </c>
      <c r="G1" s="142"/>
      <c r="H1" s="142"/>
      <c r="I1" s="142"/>
      <c r="J1" s="5"/>
      <c r="K1" s="5"/>
    </row>
    <row r="2" spans="1:14" ht="15" customHeight="1" x14ac:dyDescent="0.35">
      <c r="B2" s="80"/>
      <c r="C2" s="80"/>
      <c r="D2" s="80"/>
      <c r="E2" s="80"/>
      <c r="F2" s="142"/>
      <c r="G2" s="142"/>
      <c r="H2" s="142"/>
      <c r="I2" s="142"/>
      <c r="J2" s="21" t="s">
        <v>0</v>
      </c>
      <c r="K2" s="52" t="s">
        <v>1</v>
      </c>
    </row>
    <row r="3" spans="1:14" ht="15" customHeight="1" x14ac:dyDescent="0.35">
      <c r="B3" s="80"/>
      <c r="C3" s="80"/>
      <c r="D3" s="80"/>
      <c r="E3" s="80"/>
      <c r="F3" s="142"/>
      <c r="G3" s="142"/>
      <c r="H3" s="142"/>
      <c r="I3" s="142"/>
      <c r="J3" s="21" t="s">
        <v>2</v>
      </c>
      <c r="K3" s="52" t="s">
        <v>3</v>
      </c>
    </row>
    <row r="4" spans="1:14" ht="21.75" customHeight="1" x14ac:dyDescent="0.35">
      <c r="B4" s="80"/>
      <c r="C4" s="80"/>
      <c r="D4" s="80"/>
      <c r="E4" s="80"/>
      <c r="F4" s="142"/>
      <c r="G4" s="142"/>
      <c r="H4" s="142"/>
      <c r="I4" s="142"/>
      <c r="J4" s="21" t="s">
        <v>4</v>
      </c>
      <c r="K4" s="52" t="s">
        <v>5</v>
      </c>
    </row>
    <row r="5" spans="1:14" ht="15.65" customHeight="1" x14ac:dyDescent="0.35">
      <c r="B5" s="53"/>
      <c r="C5" s="53"/>
      <c r="D5" s="53"/>
      <c r="E5" s="53"/>
      <c r="F5" s="53"/>
      <c r="G5" s="39"/>
      <c r="H5" s="39"/>
      <c r="I5" s="39"/>
      <c r="J5" s="39"/>
      <c r="K5" s="5"/>
      <c r="L5" s="5"/>
      <c r="M5" s="6"/>
      <c r="N5" s="6"/>
    </row>
    <row r="6" spans="1:14" ht="14.5" customHeight="1" x14ac:dyDescent="0.35">
      <c r="A6" s="164" t="s">
        <v>29</v>
      </c>
      <c r="B6" s="165"/>
      <c r="C6" s="168">
        <f>' مكافأة القطاعات المساندة'!$D$7</f>
        <v>0</v>
      </c>
      <c r="D6" s="168"/>
      <c r="E6" s="168"/>
      <c r="F6" s="168"/>
      <c r="G6" s="168"/>
      <c r="H6" s="7"/>
      <c r="I6" s="166"/>
      <c r="J6" s="167"/>
      <c r="K6" s="5"/>
      <c r="L6" s="5"/>
      <c r="M6" s="6"/>
      <c r="N6" s="6"/>
    </row>
    <row r="7" spans="1:14" ht="18" customHeight="1" thickBot="1" x14ac:dyDescent="0.4">
      <c r="B7" s="27"/>
      <c r="C7" s="27"/>
    </row>
    <row r="8" spans="1:14" ht="18" customHeight="1" thickBot="1" x14ac:dyDescent="0.4">
      <c r="A8" s="125" t="s">
        <v>11</v>
      </c>
      <c r="B8" s="126"/>
      <c r="C8" s="126"/>
      <c r="D8" s="126"/>
      <c r="E8" s="126"/>
      <c r="F8" s="126"/>
      <c r="G8" s="126"/>
      <c r="H8" s="126"/>
      <c r="I8" s="127"/>
    </row>
    <row r="9" spans="1:14" ht="15" thickBot="1" x14ac:dyDescent="0.4">
      <c r="A9" s="125" t="str">
        <f>' مكافأة القطاعات المساندة'!$A$14</f>
        <v xml:space="preserve"> قيادات القطاع </v>
      </c>
      <c r="B9" s="126"/>
      <c r="C9" s="126"/>
      <c r="D9" s="126"/>
      <c r="E9" s="126"/>
      <c r="F9" s="126"/>
      <c r="G9" s="126"/>
      <c r="H9" s="126"/>
      <c r="I9" s="127"/>
      <c r="J9" s="7"/>
      <c r="K9" s="7"/>
      <c r="L9" s="7"/>
      <c r="M9" s="7"/>
      <c r="N9" s="7"/>
    </row>
    <row r="10" spans="1:14" ht="29.25" customHeight="1" thickBot="1" x14ac:dyDescent="0.4">
      <c r="A10" s="28" t="s">
        <v>12</v>
      </c>
      <c r="B10" s="169" t="s">
        <v>13</v>
      </c>
      <c r="C10" s="170"/>
      <c r="D10" s="171" t="s">
        <v>14</v>
      </c>
      <c r="E10" s="171"/>
      <c r="F10" s="171"/>
      <c r="G10" s="54" t="s">
        <v>15</v>
      </c>
      <c r="H10" s="171" t="s">
        <v>16</v>
      </c>
      <c r="I10" s="172"/>
      <c r="J10" s="39"/>
      <c r="M10" s="4"/>
      <c r="N10" s="4"/>
    </row>
    <row r="11" spans="1:14" ht="14.25" customHeight="1" x14ac:dyDescent="0.35">
      <c r="A11" s="29">
        <v>1</v>
      </c>
      <c r="B11" s="173">
        <f>' مكافأة القطاعات المساندة'!B16</f>
        <v>0</v>
      </c>
      <c r="C11" s="174"/>
      <c r="D11" s="175">
        <f>' مكافأة القطاعات المساندة'!D16</f>
        <v>0</v>
      </c>
      <c r="E11" s="175"/>
      <c r="F11" s="175"/>
      <c r="G11" s="63">
        <f>' مكافأة القطاعات المساندة'!H16</f>
        <v>0</v>
      </c>
      <c r="H11" s="176">
        <f>' مكافأة القطاعات المساندة'!K16</f>
        <v>0</v>
      </c>
      <c r="I11" s="177"/>
      <c r="M11" s="8"/>
      <c r="N11" s="9"/>
    </row>
    <row r="12" spans="1:14" ht="14.25" customHeight="1" x14ac:dyDescent="0.35">
      <c r="A12" s="30">
        <v>2</v>
      </c>
      <c r="B12" s="159">
        <f>' مكافأة القطاعات المساندة'!B17</f>
        <v>0</v>
      </c>
      <c r="C12" s="160"/>
      <c r="D12" s="161">
        <f>' مكافأة القطاعات المساندة'!D17</f>
        <v>0</v>
      </c>
      <c r="E12" s="161"/>
      <c r="F12" s="161"/>
      <c r="G12" s="63">
        <f>' مكافأة القطاعات المساندة'!H17</f>
        <v>0</v>
      </c>
      <c r="H12" s="157">
        <f>' مكافأة القطاعات المساندة'!K17</f>
        <v>0</v>
      </c>
      <c r="I12" s="158"/>
      <c r="M12" s="8"/>
      <c r="N12" s="9"/>
    </row>
    <row r="13" spans="1:14" ht="14.25" customHeight="1" x14ac:dyDescent="0.35">
      <c r="A13" s="30">
        <v>3</v>
      </c>
      <c r="B13" s="159">
        <f>' مكافأة القطاعات المساندة'!B18</f>
        <v>0</v>
      </c>
      <c r="C13" s="160"/>
      <c r="D13" s="161">
        <f>' مكافأة القطاعات المساندة'!D18</f>
        <v>0</v>
      </c>
      <c r="E13" s="161"/>
      <c r="F13" s="161"/>
      <c r="G13" s="63">
        <f>' مكافأة القطاعات المساندة'!H18</f>
        <v>0</v>
      </c>
      <c r="H13" s="157">
        <f>' مكافأة القطاعات المساندة'!K18</f>
        <v>0</v>
      </c>
      <c r="I13" s="158"/>
      <c r="M13" s="8"/>
      <c r="N13" s="9"/>
    </row>
    <row r="14" spans="1:14" ht="14.25" customHeight="1" x14ac:dyDescent="0.35">
      <c r="A14" s="30">
        <v>4</v>
      </c>
      <c r="B14" s="159">
        <f>' مكافأة القطاعات المساندة'!B19</f>
        <v>0</v>
      </c>
      <c r="C14" s="160"/>
      <c r="D14" s="161">
        <f>' مكافأة القطاعات المساندة'!D19</f>
        <v>0</v>
      </c>
      <c r="E14" s="161"/>
      <c r="F14" s="161"/>
      <c r="G14" s="63">
        <f>' مكافأة القطاعات المساندة'!H19</f>
        <v>0</v>
      </c>
      <c r="H14" s="157">
        <f>' مكافأة القطاعات المساندة'!K19</f>
        <v>0</v>
      </c>
      <c r="I14" s="158"/>
      <c r="K14" s="10"/>
      <c r="L14" s="10"/>
      <c r="M14" s="8"/>
      <c r="N14" s="9"/>
    </row>
    <row r="15" spans="1:14" ht="14.25" customHeight="1" x14ac:dyDescent="0.35">
      <c r="A15" s="30">
        <v>5</v>
      </c>
      <c r="B15" s="159">
        <f>' مكافأة القطاعات المساندة'!B20</f>
        <v>0</v>
      </c>
      <c r="C15" s="160"/>
      <c r="D15" s="161">
        <f>' مكافأة القطاعات المساندة'!D20</f>
        <v>0</v>
      </c>
      <c r="E15" s="161"/>
      <c r="F15" s="161"/>
      <c r="G15" s="63">
        <f>' مكافأة القطاعات المساندة'!H20</f>
        <v>0</v>
      </c>
      <c r="H15" s="157">
        <f>' مكافأة القطاعات المساندة'!K20</f>
        <v>0</v>
      </c>
      <c r="I15" s="158"/>
      <c r="K15" s="10"/>
      <c r="L15" s="10"/>
      <c r="M15" s="11"/>
      <c r="N15" s="11"/>
    </row>
    <row r="16" spans="1:14" ht="14.25" customHeight="1" thickBot="1" x14ac:dyDescent="0.4">
      <c r="A16" s="31">
        <v>6</v>
      </c>
      <c r="B16" s="154">
        <f>' مكافأة القطاعات المساندة'!B21</f>
        <v>0</v>
      </c>
      <c r="C16" s="155"/>
      <c r="D16" s="156">
        <f>' مكافأة القطاعات المساندة'!D21</f>
        <v>0</v>
      </c>
      <c r="E16" s="156"/>
      <c r="F16" s="156"/>
      <c r="G16" s="63">
        <f>' مكافأة القطاعات المساندة'!H21</f>
        <v>0</v>
      </c>
      <c r="H16" s="162">
        <f>' مكافأة القطاعات المساندة'!K21</f>
        <v>0</v>
      </c>
      <c r="I16" s="163"/>
      <c r="K16" s="10"/>
      <c r="L16" s="10"/>
      <c r="M16" s="8"/>
    </row>
    <row r="17" spans="1:14" ht="14.25" customHeight="1" thickBot="1" x14ac:dyDescent="0.4">
      <c r="A17" s="125" t="str">
        <f>' مكافأة القطاعات المساندة'!$A$22</f>
        <v xml:space="preserve">افراد القطاع وفرق العمل واللجان </v>
      </c>
      <c r="B17" s="126"/>
      <c r="C17" s="126"/>
      <c r="D17" s="126"/>
      <c r="E17" s="126"/>
      <c r="F17" s="126"/>
      <c r="G17" s="126"/>
      <c r="H17" s="126"/>
      <c r="I17" s="127"/>
      <c r="K17" s="10"/>
      <c r="L17" s="10"/>
    </row>
    <row r="18" spans="1:14" ht="14.25" customHeight="1" x14ac:dyDescent="0.35">
      <c r="A18" s="29">
        <f>' مكافأة القطاعات المساندة'!A23</f>
        <v>1</v>
      </c>
      <c r="B18" s="173">
        <f>' مكافأة القطاعات المساندة'!B23</f>
        <v>0</v>
      </c>
      <c r="C18" s="174"/>
      <c r="D18" s="175">
        <f>' مكافأة القطاعات المساندة'!D23</f>
        <v>0</v>
      </c>
      <c r="E18" s="175"/>
      <c r="F18" s="175"/>
      <c r="G18" s="64">
        <f>' مكافأة القطاعات المساندة'!H23</f>
        <v>0</v>
      </c>
      <c r="H18" s="176">
        <f>' مكافأة القطاعات المساندة'!K23</f>
        <v>0</v>
      </c>
      <c r="I18" s="177"/>
      <c r="K18" s="10"/>
      <c r="L18" s="10"/>
      <c r="M18" s="12"/>
      <c r="N18" s="12"/>
    </row>
    <row r="19" spans="1:14" ht="14.25" customHeight="1" x14ac:dyDescent="0.35">
      <c r="A19" s="30">
        <f>' مكافأة القطاعات المساندة'!A24</f>
        <v>2</v>
      </c>
      <c r="B19" s="159">
        <f>' مكافأة القطاعات المساندة'!B24</f>
        <v>0</v>
      </c>
      <c r="C19" s="160"/>
      <c r="D19" s="161">
        <f>' مكافأة القطاعات المساندة'!D24</f>
        <v>0</v>
      </c>
      <c r="E19" s="161"/>
      <c r="F19" s="161"/>
      <c r="G19" s="64">
        <f>' مكافأة القطاعات المساندة'!H24</f>
        <v>0</v>
      </c>
      <c r="H19" s="157">
        <f>' مكافأة القطاعات المساندة'!K24</f>
        <v>0</v>
      </c>
      <c r="I19" s="158"/>
      <c r="K19" s="10"/>
      <c r="L19" s="10"/>
      <c r="M19" s="13"/>
      <c r="N19" s="13"/>
    </row>
    <row r="20" spans="1:14" ht="14.25" customHeight="1" x14ac:dyDescent="0.35">
      <c r="A20" s="30">
        <f>' مكافأة القطاعات المساندة'!A25</f>
        <v>3</v>
      </c>
      <c r="B20" s="159">
        <f>' مكافأة القطاعات المساندة'!B25</f>
        <v>0</v>
      </c>
      <c r="C20" s="160"/>
      <c r="D20" s="161">
        <f>' مكافأة القطاعات المساندة'!D25</f>
        <v>0</v>
      </c>
      <c r="E20" s="161"/>
      <c r="F20" s="161"/>
      <c r="G20" s="64">
        <f>' مكافأة القطاعات المساندة'!H25</f>
        <v>0</v>
      </c>
      <c r="H20" s="157">
        <f>' مكافأة القطاعات المساندة'!K25</f>
        <v>0</v>
      </c>
      <c r="I20" s="158"/>
      <c r="K20" s="10"/>
      <c r="L20" s="10"/>
    </row>
    <row r="21" spans="1:14" ht="14.25" customHeight="1" x14ac:dyDescent="0.35">
      <c r="A21" s="30">
        <f>' مكافأة القطاعات المساندة'!A26</f>
        <v>4</v>
      </c>
      <c r="B21" s="159">
        <f>' مكافأة القطاعات المساندة'!B26</f>
        <v>0</v>
      </c>
      <c r="C21" s="160"/>
      <c r="D21" s="161">
        <f>' مكافأة القطاعات المساندة'!D26</f>
        <v>0</v>
      </c>
      <c r="E21" s="161"/>
      <c r="F21" s="161"/>
      <c r="G21" s="64">
        <f>' مكافأة القطاعات المساندة'!H26</f>
        <v>0</v>
      </c>
      <c r="H21" s="157">
        <f>' مكافأة القطاعات المساندة'!K26</f>
        <v>0</v>
      </c>
      <c r="I21" s="158"/>
      <c r="K21" s="10"/>
      <c r="L21" s="10"/>
      <c r="M21" s="14"/>
      <c r="N21" s="14"/>
    </row>
    <row r="22" spans="1:14" ht="14.25" customHeight="1" x14ac:dyDescent="0.35">
      <c r="A22" s="30">
        <f>' مكافأة القطاعات المساندة'!A27</f>
        <v>5</v>
      </c>
      <c r="B22" s="159">
        <f>' مكافأة القطاعات المساندة'!B27</f>
        <v>0</v>
      </c>
      <c r="C22" s="160"/>
      <c r="D22" s="161">
        <f>' مكافأة القطاعات المساندة'!D27</f>
        <v>0</v>
      </c>
      <c r="E22" s="161"/>
      <c r="F22" s="161"/>
      <c r="G22" s="64">
        <f>' مكافأة القطاعات المساندة'!H27</f>
        <v>0</v>
      </c>
      <c r="H22" s="157">
        <f>' مكافأة القطاعات المساندة'!K27</f>
        <v>0</v>
      </c>
      <c r="I22" s="158"/>
      <c r="K22" s="10"/>
      <c r="L22" s="10"/>
    </row>
    <row r="23" spans="1:14" ht="14.25" customHeight="1" x14ac:dyDescent="0.35">
      <c r="A23" s="30">
        <f>' مكافأة القطاعات المساندة'!A28</f>
        <v>6</v>
      </c>
      <c r="B23" s="159">
        <f>' مكافأة القطاعات المساندة'!B28</f>
        <v>0</v>
      </c>
      <c r="C23" s="160"/>
      <c r="D23" s="161">
        <f>' مكافأة القطاعات المساندة'!D28</f>
        <v>0</v>
      </c>
      <c r="E23" s="161"/>
      <c r="F23" s="161"/>
      <c r="G23" s="64">
        <f>' مكافأة القطاعات المساندة'!H28</f>
        <v>0</v>
      </c>
      <c r="H23" s="157">
        <f>' مكافأة القطاعات المساندة'!K28</f>
        <v>0</v>
      </c>
      <c r="I23" s="158"/>
      <c r="K23" s="10"/>
      <c r="L23" s="10"/>
    </row>
    <row r="24" spans="1:14" ht="14.25" customHeight="1" x14ac:dyDescent="0.35">
      <c r="A24" s="30">
        <f>' مكافأة القطاعات المساندة'!A29</f>
        <v>7</v>
      </c>
      <c r="B24" s="159">
        <f>' مكافأة القطاعات المساندة'!B29</f>
        <v>0</v>
      </c>
      <c r="C24" s="160"/>
      <c r="D24" s="161">
        <f>' مكافأة القطاعات المساندة'!D29</f>
        <v>0</v>
      </c>
      <c r="E24" s="161"/>
      <c r="F24" s="161"/>
      <c r="G24" s="64">
        <f>' مكافأة القطاعات المساندة'!H29</f>
        <v>0</v>
      </c>
      <c r="H24" s="157">
        <f>' مكافأة القطاعات المساندة'!K29</f>
        <v>0</v>
      </c>
      <c r="I24" s="158"/>
      <c r="K24" s="10"/>
      <c r="L24" s="10"/>
    </row>
    <row r="25" spans="1:14" ht="14.25" customHeight="1" x14ac:dyDescent="0.35">
      <c r="A25" s="30">
        <f>' مكافأة القطاعات المساندة'!A30</f>
        <v>8</v>
      </c>
      <c r="B25" s="159">
        <f>' مكافأة القطاعات المساندة'!B30</f>
        <v>0</v>
      </c>
      <c r="C25" s="160"/>
      <c r="D25" s="161">
        <f>' مكافأة القطاعات المساندة'!D30</f>
        <v>0</v>
      </c>
      <c r="E25" s="161"/>
      <c r="F25" s="161"/>
      <c r="G25" s="64">
        <f>' مكافأة القطاعات المساندة'!H30</f>
        <v>0</v>
      </c>
      <c r="H25" s="157">
        <f>' مكافأة القطاعات المساندة'!K30</f>
        <v>0</v>
      </c>
      <c r="I25" s="158"/>
      <c r="K25" s="10"/>
      <c r="L25" s="10"/>
    </row>
    <row r="26" spans="1:14" ht="14.25" customHeight="1" x14ac:dyDescent="0.35">
      <c r="A26" s="30">
        <f>' مكافأة القطاعات المساندة'!A31</f>
        <v>9</v>
      </c>
      <c r="B26" s="159">
        <f>' مكافأة القطاعات المساندة'!B31</f>
        <v>0</v>
      </c>
      <c r="C26" s="160"/>
      <c r="D26" s="161">
        <f>' مكافأة القطاعات المساندة'!D31</f>
        <v>0</v>
      </c>
      <c r="E26" s="161"/>
      <c r="F26" s="161"/>
      <c r="G26" s="64">
        <f>' مكافأة القطاعات المساندة'!H31</f>
        <v>0</v>
      </c>
      <c r="H26" s="157">
        <f>' مكافأة القطاعات المساندة'!K31</f>
        <v>0</v>
      </c>
      <c r="I26" s="158"/>
      <c r="K26" s="10"/>
      <c r="L26" s="10"/>
    </row>
    <row r="27" spans="1:14" ht="14.25" customHeight="1" x14ac:dyDescent="0.35">
      <c r="A27" s="30">
        <f>' مكافأة القطاعات المساندة'!A32</f>
        <v>10</v>
      </c>
      <c r="B27" s="159">
        <f>' مكافأة القطاعات المساندة'!B32</f>
        <v>0</v>
      </c>
      <c r="C27" s="160"/>
      <c r="D27" s="161">
        <f>' مكافأة القطاعات المساندة'!D32</f>
        <v>0</v>
      </c>
      <c r="E27" s="161"/>
      <c r="F27" s="161"/>
      <c r="G27" s="64">
        <f>' مكافأة القطاعات المساندة'!H32</f>
        <v>0</v>
      </c>
      <c r="H27" s="157">
        <f>' مكافأة القطاعات المساندة'!K32</f>
        <v>0</v>
      </c>
      <c r="I27" s="158"/>
      <c r="K27" s="10"/>
      <c r="L27" s="10"/>
    </row>
    <row r="28" spans="1:14" ht="14.25" customHeight="1" x14ac:dyDescent="0.35">
      <c r="A28" s="30">
        <f>' مكافأة القطاعات المساندة'!A33</f>
        <v>11</v>
      </c>
      <c r="B28" s="159">
        <f>' مكافأة القطاعات المساندة'!B33</f>
        <v>0</v>
      </c>
      <c r="C28" s="160"/>
      <c r="D28" s="161">
        <f>' مكافأة القطاعات المساندة'!D33</f>
        <v>0</v>
      </c>
      <c r="E28" s="161"/>
      <c r="F28" s="161"/>
      <c r="G28" s="64">
        <f>' مكافأة القطاعات المساندة'!H33</f>
        <v>0</v>
      </c>
      <c r="H28" s="157">
        <f>' مكافأة القطاعات المساندة'!K33</f>
        <v>0</v>
      </c>
      <c r="I28" s="158"/>
      <c r="K28" s="10"/>
      <c r="L28" s="10"/>
    </row>
    <row r="29" spans="1:14" ht="14.25" customHeight="1" x14ac:dyDescent="0.35">
      <c r="A29" s="30">
        <f>' مكافأة القطاعات المساندة'!A34</f>
        <v>12</v>
      </c>
      <c r="B29" s="159">
        <f>' مكافأة القطاعات المساندة'!B34</f>
        <v>0</v>
      </c>
      <c r="C29" s="160"/>
      <c r="D29" s="161">
        <f>' مكافأة القطاعات المساندة'!D34</f>
        <v>0</v>
      </c>
      <c r="E29" s="161"/>
      <c r="F29" s="161"/>
      <c r="G29" s="64">
        <f>' مكافأة القطاعات المساندة'!H34</f>
        <v>0</v>
      </c>
      <c r="H29" s="157">
        <f>' مكافأة القطاعات المساندة'!K34</f>
        <v>0</v>
      </c>
      <c r="I29" s="158"/>
      <c r="K29" s="10"/>
      <c r="L29" s="10"/>
    </row>
    <row r="30" spans="1:14" ht="14.25" customHeight="1" x14ac:dyDescent="0.35">
      <c r="A30" s="30">
        <f>' مكافأة القطاعات المساندة'!A35</f>
        <v>13</v>
      </c>
      <c r="B30" s="159">
        <f>' مكافأة القطاعات المساندة'!B35</f>
        <v>0</v>
      </c>
      <c r="C30" s="160"/>
      <c r="D30" s="161">
        <f>' مكافأة القطاعات المساندة'!D35</f>
        <v>0</v>
      </c>
      <c r="E30" s="161"/>
      <c r="F30" s="161"/>
      <c r="G30" s="64">
        <f>' مكافأة القطاعات المساندة'!H35</f>
        <v>0</v>
      </c>
      <c r="H30" s="157">
        <f>' مكافأة القطاعات المساندة'!K35</f>
        <v>0</v>
      </c>
      <c r="I30" s="158"/>
      <c r="K30" s="10"/>
      <c r="L30" s="10"/>
    </row>
    <row r="31" spans="1:14" ht="14.25" customHeight="1" x14ac:dyDescent="0.35">
      <c r="A31" s="31">
        <f>' مكافأة القطاعات المساندة'!A36</f>
        <v>14</v>
      </c>
      <c r="B31" s="159">
        <f>' مكافأة القطاعات المساندة'!B36</f>
        <v>0</v>
      </c>
      <c r="C31" s="160"/>
      <c r="D31" s="161">
        <f>' مكافأة القطاعات المساندة'!D36</f>
        <v>0</v>
      </c>
      <c r="E31" s="161"/>
      <c r="F31" s="161"/>
      <c r="G31" s="64">
        <f>' مكافأة القطاعات المساندة'!H36</f>
        <v>0</v>
      </c>
      <c r="H31" s="157">
        <f>' مكافأة القطاعات المساندة'!K36</f>
        <v>0</v>
      </c>
      <c r="I31" s="158"/>
      <c r="K31" s="10"/>
      <c r="L31" s="10"/>
    </row>
    <row r="32" spans="1:14" ht="14.25" customHeight="1" x14ac:dyDescent="0.35">
      <c r="A32" s="30">
        <f>' مكافأة القطاعات المساندة'!A37</f>
        <v>15</v>
      </c>
      <c r="B32" s="159">
        <f>' مكافأة القطاعات المساندة'!B37</f>
        <v>0</v>
      </c>
      <c r="C32" s="160"/>
      <c r="D32" s="161">
        <f>' مكافأة القطاعات المساندة'!D37</f>
        <v>0</v>
      </c>
      <c r="E32" s="161"/>
      <c r="F32" s="161"/>
      <c r="G32" s="64">
        <f>' مكافأة القطاعات المساندة'!H37</f>
        <v>0</v>
      </c>
      <c r="H32" s="157">
        <f>' مكافأة القطاعات المساندة'!K37</f>
        <v>0</v>
      </c>
      <c r="I32" s="158"/>
      <c r="K32" s="10"/>
      <c r="L32" s="10"/>
    </row>
    <row r="33" spans="1:12" ht="14.25" customHeight="1" x14ac:dyDescent="0.35">
      <c r="A33" s="30">
        <f>' مكافأة القطاعات المساندة'!A38</f>
        <v>16</v>
      </c>
      <c r="B33" s="159">
        <f>' مكافأة القطاعات المساندة'!B38</f>
        <v>0</v>
      </c>
      <c r="C33" s="160"/>
      <c r="D33" s="161">
        <f>' مكافأة القطاعات المساندة'!D38</f>
        <v>0</v>
      </c>
      <c r="E33" s="161"/>
      <c r="F33" s="161"/>
      <c r="G33" s="64">
        <f>' مكافأة القطاعات المساندة'!H38</f>
        <v>0</v>
      </c>
      <c r="H33" s="157">
        <f>' مكافأة القطاعات المساندة'!K38</f>
        <v>0</v>
      </c>
      <c r="I33" s="158"/>
      <c r="K33" s="10"/>
      <c r="L33" s="10"/>
    </row>
    <row r="34" spans="1:12" ht="14.25" customHeight="1" x14ac:dyDescent="0.35">
      <c r="A34" s="30">
        <f>' مكافأة القطاعات المساندة'!A39</f>
        <v>17</v>
      </c>
      <c r="B34" s="159">
        <f>' مكافأة القطاعات المساندة'!B39</f>
        <v>0</v>
      </c>
      <c r="C34" s="160"/>
      <c r="D34" s="161">
        <f>' مكافأة القطاعات المساندة'!D39</f>
        <v>0</v>
      </c>
      <c r="E34" s="161"/>
      <c r="F34" s="161"/>
      <c r="G34" s="64">
        <f>' مكافأة القطاعات المساندة'!H39</f>
        <v>0</v>
      </c>
      <c r="H34" s="157">
        <f>' مكافأة القطاعات المساندة'!K39</f>
        <v>0</v>
      </c>
      <c r="I34" s="158"/>
      <c r="K34" s="10"/>
      <c r="L34" s="10"/>
    </row>
    <row r="35" spans="1:12" ht="14.25" customHeight="1" x14ac:dyDescent="0.35">
      <c r="A35" s="30">
        <f>' مكافأة القطاعات المساندة'!A40</f>
        <v>18</v>
      </c>
      <c r="B35" s="159">
        <f>' مكافأة القطاعات المساندة'!B40</f>
        <v>0</v>
      </c>
      <c r="C35" s="160"/>
      <c r="D35" s="161">
        <f>' مكافأة القطاعات المساندة'!D40</f>
        <v>0</v>
      </c>
      <c r="E35" s="161"/>
      <c r="F35" s="161"/>
      <c r="G35" s="64">
        <f>' مكافأة القطاعات المساندة'!H40</f>
        <v>0</v>
      </c>
      <c r="H35" s="157">
        <f>' مكافأة القطاعات المساندة'!K40</f>
        <v>0</v>
      </c>
      <c r="I35" s="158"/>
      <c r="K35" s="10"/>
      <c r="L35" s="10"/>
    </row>
    <row r="36" spans="1:12" ht="14.25" customHeight="1" x14ac:dyDescent="0.35">
      <c r="A36" s="30">
        <f>' مكافأة القطاعات المساندة'!A41</f>
        <v>19</v>
      </c>
      <c r="B36" s="159">
        <f>' مكافأة القطاعات المساندة'!B41</f>
        <v>0</v>
      </c>
      <c r="C36" s="160"/>
      <c r="D36" s="161">
        <f>' مكافأة القطاعات المساندة'!D41</f>
        <v>0</v>
      </c>
      <c r="E36" s="161"/>
      <c r="F36" s="161"/>
      <c r="G36" s="64">
        <f>' مكافأة القطاعات المساندة'!H41</f>
        <v>0</v>
      </c>
      <c r="H36" s="157">
        <f>' مكافأة القطاعات المساندة'!K41</f>
        <v>0</v>
      </c>
      <c r="I36" s="158"/>
      <c r="K36" s="10"/>
      <c r="L36" s="10"/>
    </row>
    <row r="37" spans="1:12" ht="14.25" customHeight="1" x14ac:dyDescent="0.35">
      <c r="A37" s="30">
        <f>' مكافأة القطاعات المساندة'!A42</f>
        <v>20</v>
      </c>
      <c r="B37" s="159">
        <f>' مكافأة القطاعات المساندة'!B42</f>
        <v>0</v>
      </c>
      <c r="C37" s="160"/>
      <c r="D37" s="161">
        <f>' مكافأة القطاعات المساندة'!D42</f>
        <v>0</v>
      </c>
      <c r="E37" s="161"/>
      <c r="F37" s="161"/>
      <c r="G37" s="64">
        <f>' مكافأة القطاعات المساندة'!H42</f>
        <v>0</v>
      </c>
      <c r="H37" s="157">
        <f>' مكافأة القطاعات المساندة'!K42</f>
        <v>0</v>
      </c>
      <c r="I37" s="158"/>
      <c r="K37" s="10"/>
      <c r="L37" s="10"/>
    </row>
    <row r="38" spans="1:12" ht="14.25" customHeight="1" x14ac:dyDescent="0.35">
      <c r="A38" s="31">
        <f>' مكافأة القطاعات المساندة'!A43</f>
        <v>21</v>
      </c>
      <c r="B38" s="154">
        <f>' مكافأة القطاعات المساندة'!B43</f>
        <v>0</v>
      </c>
      <c r="C38" s="155"/>
      <c r="D38" s="156">
        <f>' مكافأة القطاعات المساندة'!D43</f>
        <v>0</v>
      </c>
      <c r="E38" s="156"/>
      <c r="F38" s="156"/>
      <c r="G38" s="64">
        <f>' مكافأة القطاعات المساندة'!H43</f>
        <v>0</v>
      </c>
      <c r="H38" s="157">
        <f>' مكافأة القطاعات المساندة'!K43</f>
        <v>0</v>
      </c>
      <c r="I38" s="158"/>
      <c r="K38" s="10"/>
      <c r="L38" s="10"/>
    </row>
    <row r="39" spans="1:12" ht="14.25" customHeight="1" x14ac:dyDescent="0.35">
      <c r="A39" s="31">
        <f>' مكافأة القطاعات المساندة'!A44</f>
        <v>22</v>
      </c>
      <c r="B39" s="154">
        <f>' مكافأة القطاعات المساندة'!B44</f>
        <v>0</v>
      </c>
      <c r="C39" s="155"/>
      <c r="D39" s="156">
        <f>' مكافأة القطاعات المساندة'!D44</f>
        <v>0</v>
      </c>
      <c r="E39" s="156"/>
      <c r="F39" s="156"/>
      <c r="G39" s="64">
        <f>' مكافأة القطاعات المساندة'!H44</f>
        <v>0</v>
      </c>
      <c r="H39" s="157">
        <f>' مكافأة القطاعات المساندة'!K44</f>
        <v>0</v>
      </c>
      <c r="I39" s="158"/>
      <c r="K39" s="10"/>
      <c r="L39" s="10"/>
    </row>
    <row r="40" spans="1:12" ht="14.25" customHeight="1" x14ac:dyDescent="0.35">
      <c r="A40" s="30">
        <f>' مكافأة القطاعات المساندة'!A45</f>
        <v>23</v>
      </c>
      <c r="B40" s="159">
        <f>' مكافأة القطاعات المساندة'!B45</f>
        <v>0</v>
      </c>
      <c r="C40" s="160"/>
      <c r="D40" s="161">
        <f>' مكافأة القطاعات المساندة'!D45</f>
        <v>0</v>
      </c>
      <c r="E40" s="161"/>
      <c r="F40" s="161"/>
      <c r="G40" s="64">
        <f>' مكافأة القطاعات المساندة'!H45</f>
        <v>0</v>
      </c>
      <c r="H40" s="157">
        <f>' مكافأة القطاعات المساندة'!K45</f>
        <v>0</v>
      </c>
      <c r="I40" s="158"/>
      <c r="K40" s="10"/>
      <c r="L40" s="10"/>
    </row>
    <row r="41" spans="1:12" ht="14.25" customHeight="1" x14ac:dyDescent="0.35">
      <c r="A41" s="30">
        <f>' مكافأة القطاعات المساندة'!A46</f>
        <v>24</v>
      </c>
      <c r="B41" s="159">
        <f>' مكافأة القطاعات المساندة'!B46</f>
        <v>0</v>
      </c>
      <c r="C41" s="160"/>
      <c r="D41" s="161">
        <f>' مكافأة القطاعات المساندة'!D46</f>
        <v>0</v>
      </c>
      <c r="E41" s="161"/>
      <c r="F41" s="161"/>
      <c r="G41" s="64">
        <f>' مكافأة القطاعات المساندة'!H46</f>
        <v>0</v>
      </c>
      <c r="H41" s="157">
        <f>' مكافأة القطاعات المساندة'!K46</f>
        <v>0</v>
      </c>
      <c r="I41" s="158"/>
      <c r="K41" s="10"/>
      <c r="L41" s="10"/>
    </row>
    <row r="42" spans="1:12" ht="14.25" customHeight="1" x14ac:dyDescent="0.35">
      <c r="A42" s="31">
        <f>' مكافأة القطاعات المساندة'!A47</f>
        <v>25</v>
      </c>
      <c r="B42" s="154">
        <f>' مكافأة القطاعات المساندة'!B47</f>
        <v>0</v>
      </c>
      <c r="C42" s="155"/>
      <c r="D42" s="156">
        <f>' مكافأة القطاعات المساندة'!D47</f>
        <v>0</v>
      </c>
      <c r="E42" s="156"/>
      <c r="F42" s="156"/>
      <c r="G42" s="64">
        <f>' مكافأة القطاعات المساندة'!H47</f>
        <v>0</v>
      </c>
      <c r="H42" s="157">
        <f>' مكافأة القطاعات المساندة'!K47</f>
        <v>0</v>
      </c>
      <c r="I42" s="158"/>
      <c r="K42" s="10"/>
      <c r="L42" s="10"/>
    </row>
    <row r="43" spans="1:12" ht="14.25" customHeight="1" thickBot="1" x14ac:dyDescent="0.4">
      <c r="A43" s="31">
        <f>' مكافأة القطاعات المساندة'!A48</f>
        <v>26</v>
      </c>
      <c r="B43" s="154">
        <f>' مكافأة القطاعات المساندة'!B48</f>
        <v>0</v>
      </c>
      <c r="C43" s="155"/>
      <c r="D43" s="156">
        <f>' مكافأة القطاعات المساندة'!D48</f>
        <v>0</v>
      </c>
      <c r="E43" s="156"/>
      <c r="F43" s="156"/>
      <c r="G43" s="64">
        <f>' مكافأة القطاعات المساندة'!H48</f>
        <v>0</v>
      </c>
      <c r="H43" s="157">
        <f>' مكافأة القطاعات المساندة'!K48</f>
        <v>0</v>
      </c>
      <c r="I43" s="158"/>
      <c r="K43" s="10"/>
      <c r="L43" s="10"/>
    </row>
    <row r="44" spans="1:12" ht="15" thickBot="1" x14ac:dyDescent="0.4">
      <c r="A44" s="125" t="s">
        <v>17</v>
      </c>
      <c r="B44" s="126"/>
      <c r="C44" s="126"/>
      <c r="D44" s="126"/>
      <c r="E44" s="126"/>
      <c r="F44" s="126"/>
      <c r="G44" s="127"/>
      <c r="H44" s="179">
        <f>SUM(H11:I43)</f>
        <v>0</v>
      </c>
      <c r="I44" s="180"/>
      <c r="J44" s="7"/>
      <c r="K44" s="10"/>
      <c r="L44" s="10"/>
    </row>
    <row r="46" spans="1:12" x14ac:dyDescent="0.35">
      <c r="A46" s="181" t="s">
        <v>18</v>
      </c>
      <c r="B46" s="181"/>
      <c r="C46" s="181"/>
    </row>
    <row r="47" spans="1:12" x14ac:dyDescent="0.35">
      <c r="A47" s="42" t="s">
        <v>14</v>
      </c>
      <c r="B47" s="178">
        <f>' مكافأة القطاعات المساندة'!C52</f>
        <v>0</v>
      </c>
      <c r="C47" s="178"/>
      <c r="H47" s="65"/>
      <c r="I47" s="65"/>
    </row>
    <row r="48" spans="1:12" x14ac:dyDescent="0.35">
      <c r="A48" s="42" t="s">
        <v>21</v>
      </c>
      <c r="B48" s="178">
        <f>' مكافأة القطاعات المساندة'!C53</f>
        <v>0</v>
      </c>
      <c r="C48" s="178"/>
      <c r="H48" s="66"/>
      <c r="I48" s="66"/>
    </row>
    <row r="49" spans="1:11" x14ac:dyDescent="0.35">
      <c r="A49" s="42" t="s">
        <v>22</v>
      </c>
      <c r="B49" s="178">
        <f>' مكافأة القطاعات المساندة'!C54</f>
        <v>0</v>
      </c>
      <c r="C49" s="178"/>
      <c r="H49" s="65"/>
      <c r="I49" s="65"/>
    </row>
    <row r="51" spans="1:11" x14ac:dyDescent="0.35">
      <c r="A51" s="3"/>
      <c r="B51" s="3"/>
      <c r="C51" s="3"/>
      <c r="D51" s="3"/>
      <c r="E51" s="3"/>
      <c r="F51" s="3"/>
      <c r="G51" s="3"/>
      <c r="H51" s="3"/>
      <c r="I51" s="3"/>
      <c r="J51" s="3"/>
      <c r="K51" s="3"/>
    </row>
  </sheetData>
  <sheetProtection algorithmName="SHA-512" hashValue="FyyRZs7KaBZDLgEiYFKjrbM8X9HG0PtjCfNMd2mmkuNnomNrhrfrcL3CZl4Ek/FC92ZoLVOXeb69DuQpoUg9xw==" saltValue="ZzItV+0W4UDxCFcZPJDZRw==" spinCount="100000" sheet="1" formatCells="0" formatColumns="0" formatRows="0" insertColumns="0" insertRows="0" insertHyperlinks="0" deleteColumns="0" deleteRows="0" sort="0" autoFilter="0" pivotTables="0"/>
  <mergeCells count="113">
    <mergeCell ref="B47:C47"/>
    <mergeCell ref="B48:C48"/>
    <mergeCell ref="B49:C49"/>
    <mergeCell ref="B43:C43"/>
    <mergeCell ref="D43:F43"/>
    <mergeCell ref="H43:I43"/>
    <mergeCell ref="A44:G44"/>
    <mergeCell ref="H44:I44"/>
    <mergeCell ref="A46:C46"/>
    <mergeCell ref="B40:C40"/>
    <mergeCell ref="D40:F40"/>
    <mergeCell ref="H40:I40"/>
    <mergeCell ref="B41:C41"/>
    <mergeCell ref="D41:F41"/>
    <mergeCell ref="H41:I41"/>
    <mergeCell ref="B34:C34"/>
    <mergeCell ref="D34:F34"/>
    <mergeCell ref="H34:I34"/>
    <mergeCell ref="B35:C35"/>
    <mergeCell ref="D35:F35"/>
    <mergeCell ref="H35:I35"/>
    <mergeCell ref="B32:C32"/>
    <mergeCell ref="D32:F32"/>
    <mergeCell ref="H32:I32"/>
    <mergeCell ref="B33:C33"/>
    <mergeCell ref="D33:F33"/>
    <mergeCell ref="H33:I33"/>
    <mergeCell ref="B30:C30"/>
    <mergeCell ref="D30:F30"/>
    <mergeCell ref="H30:I30"/>
    <mergeCell ref="B31:C31"/>
    <mergeCell ref="D31:F31"/>
    <mergeCell ref="H31:I31"/>
    <mergeCell ref="B28:C28"/>
    <mergeCell ref="D28:F28"/>
    <mergeCell ref="H28:I28"/>
    <mergeCell ref="B29:C29"/>
    <mergeCell ref="D29:F29"/>
    <mergeCell ref="H29:I29"/>
    <mergeCell ref="B26:C26"/>
    <mergeCell ref="D26:F26"/>
    <mergeCell ref="H26:I26"/>
    <mergeCell ref="B27:C27"/>
    <mergeCell ref="D27:F27"/>
    <mergeCell ref="H27:I27"/>
    <mergeCell ref="B24:C24"/>
    <mergeCell ref="D24:F24"/>
    <mergeCell ref="H24:I24"/>
    <mergeCell ref="B25:C25"/>
    <mergeCell ref="D25:F25"/>
    <mergeCell ref="H25:I25"/>
    <mergeCell ref="B22:C22"/>
    <mergeCell ref="D22:F22"/>
    <mergeCell ref="H22:I22"/>
    <mergeCell ref="B23:C23"/>
    <mergeCell ref="D23:F23"/>
    <mergeCell ref="H23:I23"/>
    <mergeCell ref="B15:C15"/>
    <mergeCell ref="D15:F15"/>
    <mergeCell ref="H15:I15"/>
    <mergeCell ref="B20:C20"/>
    <mergeCell ref="D20:F20"/>
    <mergeCell ref="H20:I20"/>
    <mergeCell ref="B21:C21"/>
    <mergeCell ref="D21:F21"/>
    <mergeCell ref="H21:I21"/>
    <mergeCell ref="B18:C18"/>
    <mergeCell ref="D18:F18"/>
    <mergeCell ref="H18:I18"/>
    <mergeCell ref="B19:C19"/>
    <mergeCell ref="D19:F19"/>
    <mergeCell ref="H19:I19"/>
    <mergeCell ref="B1:E4"/>
    <mergeCell ref="F1:I4"/>
    <mergeCell ref="A6:B6"/>
    <mergeCell ref="I6:J6"/>
    <mergeCell ref="C6:G6"/>
    <mergeCell ref="B12:C12"/>
    <mergeCell ref="D12:F12"/>
    <mergeCell ref="H12:I12"/>
    <mergeCell ref="B13:C13"/>
    <mergeCell ref="D13:F13"/>
    <mergeCell ref="H13:I13"/>
    <mergeCell ref="B10:C10"/>
    <mergeCell ref="D10:F10"/>
    <mergeCell ref="H10:I10"/>
    <mergeCell ref="B11:C11"/>
    <mergeCell ref="D11:F11"/>
    <mergeCell ref="H11:I11"/>
    <mergeCell ref="B42:C42"/>
    <mergeCell ref="D42:F42"/>
    <mergeCell ref="H42:I42"/>
    <mergeCell ref="A17:I17"/>
    <mergeCell ref="A8:I8"/>
    <mergeCell ref="A9:I9"/>
    <mergeCell ref="B36:C36"/>
    <mergeCell ref="D36:F36"/>
    <mergeCell ref="H36:I36"/>
    <mergeCell ref="B37:C37"/>
    <mergeCell ref="D37:F37"/>
    <mergeCell ref="H37:I37"/>
    <mergeCell ref="B38:C38"/>
    <mergeCell ref="D38:F38"/>
    <mergeCell ref="H38:I38"/>
    <mergeCell ref="B39:C39"/>
    <mergeCell ref="D39:F39"/>
    <mergeCell ref="H39:I39"/>
    <mergeCell ref="B16:C16"/>
    <mergeCell ref="D16:F16"/>
    <mergeCell ref="H16:I16"/>
    <mergeCell ref="B14:C14"/>
    <mergeCell ref="D14:F14"/>
    <mergeCell ref="H14:I14"/>
  </mergeCells>
  <conditionalFormatting sqref="B47:C49 H47:I49">
    <cfRule type="cellIs" dxfId="6" priority="1" operator="equal">
      <formula>0</formula>
    </cfRule>
  </conditionalFormatting>
  <conditionalFormatting sqref="B11:I16 B18:I43">
    <cfRule type="cellIs" dxfId="5" priority="2" operator="equal">
      <formula>0</formula>
    </cfRule>
  </conditionalFormatting>
  <conditionalFormatting sqref="C6 I6:J6">
    <cfRule type="cellIs" dxfId="4" priority="5" operator="equal">
      <formula>0</formula>
    </cfRule>
  </conditionalFormatting>
  <conditionalFormatting sqref="K44:L44">
    <cfRule type="cellIs" dxfId="3" priority="3" operator="equal">
      <formula>0</formula>
    </cfRule>
    <cfRule type="cellIs" dxfId="2" priority="4" operator="greaterThan">
      <formula>$D$9</formula>
    </cfRule>
  </conditionalFormatting>
  <conditionalFormatting sqref="M11:M14">
    <cfRule type="cellIs" dxfId="1" priority="6" operator="equal">
      <formula>0</formula>
    </cfRule>
  </conditionalFormatting>
  <conditionalFormatting sqref="M15:N15">
    <cfRule type="cellIs" dxfId="0" priority="7" operator="greaterThan">
      <formula>#REF!&gt;#REF!</formula>
    </cfRule>
  </conditionalFormatting>
  <dataValidations count="2">
    <dataValidation type="list" allowBlank="1" showInputMessage="1" showErrorMessage="1" sqref="G18:G43" xr:uid="{C70023C9-CF75-432C-A77A-16697CC77103}">
      <formula1>member</formula1>
    </dataValidation>
    <dataValidation type="list" allowBlank="1" showInputMessage="1" showErrorMessage="1" sqref="G11:G16" xr:uid="{DA2C4453-9FB5-44F6-8E02-692022406CE2}">
      <formula1>leader</formula1>
    </dataValidation>
  </dataValidations>
  <pageMargins left="0.7" right="0.7" top="0.75" bottom="0.75" header="0.3" footer="0.3"/>
  <pageSetup scale="76" fitToHeight="0" orientation="portrait"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63EE-2BFD-4172-A84E-A1CBC2426B74}">
  <dimension ref="A1:A11"/>
  <sheetViews>
    <sheetView workbookViewId="0">
      <selection activeCell="E22" sqref="E22"/>
    </sheetView>
  </sheetViews>
  <sheetFormatPr defaultRowHeight="14.5" x14ac:dyDescent="0.35"/>
  <cols>
    <col min="1" max="1" width="22.6328125" customWidth="1"/>
  </cols>
  <sheetData>
    <row r="1" spans="1:1" x14ac:dyDescent="0.35">
      <c r="A1" s="16" t="s">
        <v>40</v>
      </c>
    </row>
    <row r="2" spans="1:1" x14ac:dyDescent="0.35">
      <c r="A2" s="15" t="s">
        <v>34</v>
      </c>
    </row>
    <row r="3" spans="1:1" x14ac:dyDescent="0.35">
      <c r="A3" s="15" t="s">
        <v>53</v>
      </c>
    </row>
    <row r="4" spans="1:1" x14ac:dyDescent="0.35">
      <c r="A4" s="15" t="s">
        <v>35</v>
      </c>
    </row>
    <row r="5" spans="1:1" x14ac:dyDescent="0.35">
      <c r="A5" s="15" t="s">
        <v>33</v>
      </c>
    </row>
    <row r="6" spans="1:1" x14ac:dyDescent="0.35">
      <c r="A6" s="15" t="s">
        <v>36</v>
      </c>
    </row>
    <row r="7" spans="1:1" ht="15" thickBot="1" x14ac:dyDescent="0.4">
      <c r="A7" s="18" t="s">
        <v>52</v>
      </c>
    </row>
    <row r="8" spans="1:1" x14ac:dyDescent="0.35">
      <c r="A8" s="17" t="s">
        <v>41</v>
      </c>
    </row>
    <row r="9" spans="1:1" x14ac:dyDescent="0.35">
      <c r="A9" s="15" t="s">
        <v>37</v>
      </c>
    </row>
    <row r="10" spans="1:1" x14ac:dyDescent="0.35">
      <c r="A10" s="15" t="s">
        <v>38</v>
      </c>
    </row>
    <row r="11" spans="1:1" x14ac:dyDescent="0.35">
      <c r="A11" s="15"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مكافأة القطاعات المساندة</vt:lpstr>
      <vt:lpstr>مسير صرف مكافأة قطاعات مساندة</vt:lpstr>
      <vt:lpstr>الادوار</vt:lpstr>
      <vt:lpstr>leader</vt:lpstr>
      <vt:lpstr>member</vt:lpstr>
      <vt:lpstr>' مكافأة القطاعات المساندة'!Print_Area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SAEEDI</dc:creator>
  <cp:lastModifiedBy>KAWTHER ABDULALLH AHMAD SAEEDI</cp:lastModifiedBy>
  <cp:lastPrinted>2025-10-07T10:15:14Z</cp:lastPrinted>
  <dcterms:created xsi:type="dcterms:W3CDTF">2025-08-27T05:04:28Z</dcterms:created>
  <dcterms:modified xsi:type="dcterms:W3CDTF">2025-12-28T09:55:51Z</dcterms:modified>
</cp:coreProperties>
</file>