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
    </mc:Choice>
  </mc:AlternateContent>
  <xr:revisionPtr revIDLastSave="0" documentId="13_ncr:1_{0D80B6F3-8C53-4824-9BCB-B21AF7928B7F}" xr6:coauthVersionLast="47" xr6:coauthVersionMax="47" xr10:uidLastSave="{00000000-0000-0000-0000-000000000000}"/>
  <bookViews>
    <workbookView xWindow="28680" yWindow="-120" windowWidth="29040" windowHeight="15720" xr2:uid="{D837C3D4-AB09-4EB0-AC2F-F3ACAC8011A5}"/>
  </bookViews>
  <sheets>
    <sheet name=" مكافأة قيادات القسم العلمي 1" sheetId="1" r:id="rId1"/>
    <sheet name=" مكافأة قيادات القسم العلمي  2" sheetId="3" r:id="rId2"/>
    <sheet name="مسير صرف  قيادة القسم" sheetId="2" r:id="rId3"/>
  </sheets>
  <externalReferences>
    <externalReference r:id="rId4"/>
  </externalReferences>
  <definedNames>
    <definedName name="_xlnm.Print_Area" localSheetId="1">' مكافأة قيادات القسم العلمي  2'!$A$1:$K$53</definedName>
    <definedName name="_xlnm.Print_Area" localSheetId="0">' مكافأة قيادات القسم العلمي 1'!$A$1:$K$53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3" l="1"/>
  <c r="I36" i="3"/>
  <c r="C35" i="3"/>
  <c r="C36" i="3"/>
  <c r="F14" i="2"/>
  <c r="F13" i="2"/>
  <c r="B13" i="2"/>
  <c r="C13" i="2"/>
  <c r="B14" i="2"/>
  <c r="C14" i="2"/>
  <c r="D41" i="3"/>
  <c r="I37" i="3"/>
  <c r="D37" i="3"/>
  <c r="D36" i="3"/>
  <c r="D35" i="3"/>
  <c r="E22" i="3"/>
  <c r="E21" i="3"/>
  <c r="E20" i="3"/>
  <c r="E19" i="3"/>
  <c r="E18" i="3"/>
  <c r="E17" i="3"/>
  <c r="E16" i="3"/>
  <c r="E15" i="3"/>
  <c r="E14" i="3"/>
  <c r="E13" i="3"/>
  <c r="D41" i="1"/>
  <c r="F12" i="2"/>
  <c r="F11" i="2"/>
  <c r="B11" i="2"/>
  <c r="C11" i="2"/>
  <c r="B12" i="2"/>
  <c r="C12" i="2"/>
  <c r="C6" i="2"/>
  <c r="D37" i="1"/>
  <c r="D36" i="1"/>
  <c r="C35" i="2"/>
  <c r="D35" i="1"/>
  <c r="C34" i="2"/>
  <c r="E22" i="1"/>
  <c r="E21" i="1"/>
  <c r="E20" i="1"/>
  <c r="E19" i="1"/>
  <c r="E18" i="1"/>
  <c r="E17" i="1"/>
  <c r="E16" i="1"/>
  <c r="E15" i="1"/>
  <c r="E14" i="1"/>
  <c r="E13" i="1"/>
  <c r="E23" i="3" l="1"/>
  <c r="H27" i="3" s="1"/>
  <c r="I13" i="2" s="1"/>
  <c r="H28" i="3"/>
  <c r="I14" i="2" s="1"/>
  <c r="H31" i="3"/>
  <c r="E23" i="1"/>
  <c r="H27" i="1" l="1"/>
  <c r="I11" i="2" s="1"/>
  <c r="H28" i="1"/>
  <c r="I12" i="2" s="1"/>
  <c r="I31" i="2" l="1"/>
  <c r="H31" i="1"/>
</calcChain>
</file>

<file path=xl/sharedStrings.xml><?xml version="1.0" encoding="utf-8"?>
<sst xmlns="http://schemas.openxmlformats.org/spreadsheetml/2006/main" count="140" uniqueCount="50">
  <si>
    <t>الرقم:</t>
  </si>
  <si>
    <t xml:space="preserve"> …..............................</t>
  </si>
  <si>
    <t>التاريخ:</t>
  </si>
  <si>
    <t>.................................</t>
  </si>
  <si>
    <t>المرفقات:</t>
  </si>
  <si>
    <t>…..............................</t>
  </si>
  <si>
    <t>سعادة المشرف العام على الادارة العامة للموارد الذاتية	                                                        حفظه الله
السلام عليكم ورحمة الله وبركاته
يسعدني أن أرفق لسعادتكم بيان يوضح بيانات مكافأة قيادات القسم العلمي في الكليات القائمين على تشغيل البرنامج مدفوع التكاليف وفق التالي:</t>
  </si>
  <si>
    <t xml:space="preserve">الكلية </t>
  </si>
  <si>
    <t xml:space="preserve">القسم العلمي </t>
  </si>
  <si>
    <t>نسبة المكافأة لبرنامج داخلي</t>
  </si>
  <si>
    <t>نسبة المكافأة لبرنامج خارجي</t>
  </si>
  <si>
    <t>الحد الأقصى للمكافئة</t>
  </si>
  <si>
    <t xml:space="preserve">أسماء البرامج الفعالة بالقسم العلمي </t>
  </si>
  <si>
    <t>الرسوم المسددة لدفعات البرنامج الفعالة</t>
  </si>
  <si>
    <t>نوع البرنامج</t>
  </si>
  <si>
    <t xml:space="preserve">المكافئة المخصصة </t>
  </si>
  <si>
    <t>داخلي</t>
  </si>
  <si>
    <t xml:space="preserve">مجموع دخل البرامج </t>
  </si>
  <si>
    <t xml:space="preserve"> دخل أعلى برنامج </t>
  </si>
  <si>
    <t>جدول تفصيلي بمستحقات قيادات القسم العلمي</t>
  </si>
  <si>
    <t>م</t>
  </si>
  <si>
    <t xml:space="preserve">الرقم الوظيفي </t>
  </si>
  <si>
    <t xml:space="preserve">الاسم </t>
  </si>
  <si>
    <t xml:space="preserve">المنصب </t>
  </si>
  <si>
    <t xml:space="preserve">المبلغ المستحق </t>
  </si>
  <si>
    <t xml:space="preserve">ملاحظات </t>
  </si>
  <si>
    <t>إجمالي الاستحقاق</t>
  </si>
  <si>
    <t>مسؤول المالية بالمعهد/الكلية</t>
  </si>
  <si>
    <t xml:space="preserve">عميد الكلية/ المعهد </t>
  </si>
  <si>
    <t>التاريخ</t>
  </si>
  <si>
    <t xml:space="preserve">التوقيع </t>
  </si>
  <si>
    <t>ملاحظة: النماذج  الورقية مؤقتة الى حين أتمتتها</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</si>
  <si>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</si>
  <si>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الكلية/المعهد على البيانات المسجلة في الجداول الموضحة أعلاه.
</t>
  </si>
  <si>
    <t>يقرر مايلي :</t>
  </si>
  <si>
    <t>يصرف لسعادة: (الدكتور)/ ............................................................................. وآخرون وإجمالي عددهم (...........) الموضحة أسمائهم أعلاه وذلك مقابل مكافأة قيادات القسم العلمي لبرامج الدراسات العليا مدفوعة التكاليف في الفترة الموضحة أعلاه من مخصص البرنامج .</t>
  </si>
  <si>
    <t>المشرف العام
على الإدارة العامة للموارد الذاتية
  د. حسام بن إبراهيم إسماعيل كتبي</t>
  </si>
  <si>
    <t>جامعة الملك عبدالعزيز
مكتب نائب رئيس الجامعة للأعمال والإبداع المعرفي
الإدارة العامة للموارد الذاتية</t>
  </si>
  <si>
    <t xml:space="preserve">  </t>
  </si>
  <si>
    <t xml:space="preserve">جدول تفصيلي بمستحقات رؤساء ومشرفات الاأقسام بالكلية </t>
  </si>
  <si>
    <t>الرقم الوظيفي</t>
  </si>
  <si>
    <t xml:space="preserve">الشطر </t>
  </si>
  <si>
    <t xml:space="preserve">المكافئة المستحقه  </t>
  </si>
  <si>
    <t>ملاحظات</t>
  </si>
  <si>
    <t>* الرجاء دمج مخصصات الفرد في خلية واحدة *</t>
  </si>
  <si>
    <t>مسير صرف 
مكافأة قيادات الأقسام العلمية بالكلية   
برامج الدراسات العليا مدفوعة التكاليف 
للفصل الدراسي ______ ______/______ هـ</t>
  </si>
  <si>
    <t>نموذج صرف 
مكافأة قيادات الأقسام العلمية بالكلية   
برامج الدراسات العليا مدفوعة التكاليف 
للفصل الدراسي ______ ______/______ هـ</t>
  </si>
  <si>
    <t xml:space="preserve">رقم القرار </t>
  </si>
  <si>
    <t>الاسم  الرباعي</t>
  </si>
  <si>
    <t>الاسم الرباعي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</si>
</sst>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00"/>
    <numFmt numFmtId="165" formatCode="[$SAR]\ #,##0"/>
  </numFmts>
  <fonts count="11" x14ac:knownFonts="1">
    <font>
      <sz val="11"/>
      <color theme="1"/>
      <name val="Aptos Narrow"/>
      <family val="2"/>
      <scheme val="minor"/>
    </font>
    <font>
      <sz val="11"/>
      <color theme="1"/>
      <name val="Calibri"/>
      <family val="2"/>
    </font>
    <font>
      <b/>
      <sz val="11"/>
      <color theme="1"/>
      <name val="Calibri"/>
      <family val="2"/>
    </font>
    <font>
      <b/>
      <sz val="10"/>
      <color theme="1"/>
      <name val="Calibri"/>
      <family val="2"/>
    </font>
    <font>
      <b/>
      <sz val="12"/>
      <color theme="1"/>
      <name val="Calibri"/>
      <family val="2"/>
    </font>
    <font>
      <sz val="11"/>
      <name val="Calibri"/>
      <family val="2"/>
    </font>
    <font>
      <sz val="9"/>
      <color theme="1"/>
      <name val="Calibri"/>
      <family val="2"/>
    </font>
    <font>
      <sz val="20"/>
      <color theme="1"/>
      <name val="Calibri"/>
      <family val="2"/>
    </font>
    <font>
      <sz val="22"/>
      <color theme="1"/>
      <name val="Calibri"/>
      <family val="2"/>
    </font>
    <font>
      <sz val="18"/>
      <color theme="1"/>
      <name val="Calibri"/>
      <family val="2"/>
    </font>
    <font>
      <sz val="10"/>
      <color theme="1"/>
      <name val="Calibri"/>
      <family val="2"/>
    </font>
  </fonts>
  <fills count="4">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96">
    <xf numFmtId="0" fontId="0" fillId="0" borderId="0" xfId="0"/>
    <xf numFmtId="0" fontId="1" fillId="0" borderId="0" xfId="0" applyFont="1" applyProtection="1">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wrapText="1"/>
      <protection locked="0" hidden="1"/>
    </xf>
    <xf numFmtId="0" fontId="1" fillId="0" borderId="0" xfId="0" applyFont="1"/>
    <xf numFmtId="0" fontId="3" fillId="0" borderId="0" xfId="0" applyFont="1" applyAlignment="1" applyProtection="1">
      <alignment horizontal="center" vertical="center" wrapText="1"/>
      <protection hidden="1"/>
    </xf>
    <xf numFmtId="0" fontId="2" fillId="0" borderId="0" xfId="0" applyFont="1" applyAlignment="1" applyProtection="1">
      <alignment horizontal="left"/>
      <protection hidden="1"/>
    </xf>
    <xf numFmtId="0" fontId="3" fillId="0" borderId="0" xfId="0" applyFont="1" applyProtection="1">
      <protection locked="0" hidden="1"/>
    </xf>
    <xf numFmtId="0" fontId="3" fillId="0" borderId="0" xfId="0" applyFont="1" applyProtection="1">
      <protection hidden="1"/>
    </xf>
    <xf numFmtId="0" fontId="2" fillId="0" borderId="0" xfId="0" applyFont="1" applyAlignment="1" applyProtection="1">
      <alignment horizontal="left" vertical="top"/>
      <protection hidden="1"/>
    </xf>
    <xf numFmtId="0" fontId="3" fillId="0" borderId="0" xfId="0" applyFont="1" applyAlignment="1" applyProtection="1">
      <alignment vertical="top"/>
      <protection locked="0" hidden="1"/>
    </xf>
    <xf numFmtId="0" fontId="3" fillId="0" borderId="0" xfId="0" applyFont="1" applyAlignment="1" applyProtection="1">
      <alignment vertical="top"/>
      <protection hidden="1"/>
    </xf>
    <xf numFmtId="0" fontId="4" fillId="0" borderId="0" xfId="0" applyFont="1" applyAlignment="1" applyProtection="1">
      <alignment vertical="center" wrapText="1"/>
      <protection hidden="1"/>
    </xf>
    <xf numFmtId="0" fontId="2" fillId="0" borderId="0" xfId="0" applyFont="1" applyProtection="1">
      <protection hidden="1"/>
    </xf>
    <xf numFmtId="0" fontId="2" fillId="2" borderId="1" xfId="0" applyFont="1" applyFill="1" applyBorder="1" applyProtection="1">
      <protection hidden="1"/>
    </xf>
    <xf numFmtId="0" fontId="2" fillId="0" borderId="0" xfId="0" applyFont="1" applyAlignment="1" applyProtection="1">
      <alignment vertical="center"/>
      <protection locked="0"/>
    </xf>
    <xf numFmtId="0" fontId="3" fillId="2" borderId="4" xfId="0" applyFont="1" applyFill="1" applyBorder="1"/>
    <xf numFmtId="9" fontId="2" fillId="3" borderId="5" xfId="0" applyNumberFormat="1" applyFont="1" applyFill="1" applyBorder="1"/>
    <xf numFmtId="9" fontId="2" fillId="3" borderId="3" xfId="0" applyNumberFormat="1" applyFont="1" applyFill="1" applyBorder="1"/>
    <xf numFmtId="0" fontId="2" fillId="2" borderId="6" xfId="0" applyFont="1" applyFill="1" applyBorder="1" applyAlignment="1" applyProtection="1">
      <alignment vertical="center"/>
      <protection locked="0"/>
    </xf>
    <xf numFmtId="0" fontId="2" fillId="0" borderId="0" xfId="0" applyFont="1" applyAlignment="1" applyProtection="1">
      <alignment horizontal="center"/>
      <protection hidden="1"/>
    </xf>
    <xf numFmtId="3" fontId="2" fillId="0" borderId="0" xfId="0" applyNumberFormat="1" applyFont="1" applyProtection="1">
      <protection hidden="1"/>
    </xf>
    <xf numFmtId="0" fontId="2" fillId="0" borderId="2" xfId="0" applyFont="1" applyBorder="1" applyProtection="1">
      <protection hidden="1"/>
    </xf>
    <xf numFmtId="0" fontId="2" fillId="2" borderId="4"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10" xfId="0" applyFont="1" applyFill="1" applyBorder="1" applyAlignment="1">
      <alignment horizontal="center"/>
    </xf>
    <xf numFmtId="0" fontId="2" fillId="2" borderId="3" xfId="0" applyFont="1" applyFill="1" applyBorder="1" applyAlignment="1" applyProtection="1">
      <alignment horizontal="center" vertical="center" wrapText="1"/>
      <protection hidden="1"/>
    </xf>
    <xf numFmtId="0" fontId="1" fillId="0" borderId="11" xfId="0" applyFont="1" applyBorder="1" applyProtection="1">
      <protection hidden="1"/>
    </xf>
    <xf numFmtId="0" fontId="1" fillId="0" borderId="12" xfId="0" applyFont="1" applyBorder="1" applyProtection="1">
      <protection locked="0"/>
    </xf>
    <xf numFmtId="0" fontId="1" fillId="0" borderId="14" xfId="0" quotePrefix="1" applyFont="1" applyBorder="1" applyAlignment="1" applyProtection="1">
      <alignment horizontal="center"/>
      <protection locked="0"/>
    </xf>
    <xf numFmtId="0" fontId="1" fillId="0" borderId="15" xfId="0" applyFont="1" applyBorder="1" applyProtection="1">
      <protection hidden="1"/>
    </xf>
    <xf numFmtId="0" fontId="1" fillId="0" borderId="13" xfId="0" quotePrefix="1" applyFont="1" applyBorder="1" applyAlignment="1" applyProtection="1">
      <alignment horizontal="center"/>
      <protection locked="0"/>
    </xf>
    <xf numFmtId="0" fontId="1" fillId="0" borderId="17" xfId="0" applyFont="1" applyBorder="1" applyProtection="1">
      <protection locked="0" hidden="1"/>
    </xf>
    <xf numFmtId="0" fontId="1" fillId="0" borderId="17" xfId="0" applyFont="1" applyBorder="1" applyAlignment="1" applyProtection="1">
      <alignment horizontal="center"/>
      <protection locked="0" hidden="1"/>
    </xf>
    <xf numFmtId="0" fontId="1" fillId="0" borderId="19" xfId="0" applyFont="1" applyBorder="1" applyProtection="1">
      <protection hidden="1"/>
    </xf>
    <xf numFmtId="0" fontId="1" fillId="0" borderId="20" xfId="0" applyFont="1" applyBorder="1" applyAlignment="1" applyProtection="1">
      <alignment horizontal="center"/>
      <protection locked="0" hidden="1"/>
    </xf>
    <xf numFmtId="0" fontId="1" fillId="0" borderId="22" xfId="0" quotePrefix="1" applyFont="1" applyBorder="1" applyAlignment="1" applyProtection="1">
      <alignment horizontal="center"/>
      <protection locked="0"/>
    </xf>
    <xf numFmtId="0" fontId="1" fillId="0" borderId="24" xfId="0" applyFont="1" applyBorder="1" applyProtection="1">
      <protection hidden="1"/>
    </xf>
    <xf numFmtId="0" fontId="2" fillId="2" borderId="25" xfId="0" applyFont="1" applyFill="1" applyBorder="1" applyAlignment="1" applyProtection="1">
      <alignment horizontal="center"/>
      <protection hidden="1"/>
    </xf>
    <xf numFmtId="0" fontId="2" fillId="2" borderId="26" xfId="0" applyFont="1" applyFill="1" applyBorder="1" applyProtection="1">
      <protection hidden="1"/>
    </xf>
    <xf numFmtId="0" fontId="1" fillId="0" borderId="0" xfId="0" applyFont="1" applyAlignment="1" applyProtection="1">
      <alignment horizontal="center"/>
      <protection hidden="1"/>
    </xf>
    <xf numFmtId="0" fontId="4" fillId="0" borderId="0" xfId="0" applyFont="1" applyProtection="1">
      <protection hidden="1"/>
    </xf>
    <xf numFmtId="0" fontId="4" fillId="2" borderId="31"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1" fillId="0" borderId="31" xfId="0" applyFont="1" applyBorder="1" applyProtection="1">
      <protection hidden="1"/>
    </xf>
    <xf numFmtId="0" fontId="1" fillId="0" borderId="18" xfId="0" applyFont="1" applyBorder="1" applyProtection="1">
      <protection locked="0" hidden="1"/>
    </xf>
    <xf numFmtId="0" fontId="1" fillId="0" borderId="8" xfId="0" applyFont="1" applyBorder="1" applyProtection="1">
      <protection hidden="1"/>
    </xf>
    <xf numFmtId="0" fontId="1" fillId="0" borderId="21" xfId="0" applyFont="1" applyBorder="1" applyProtection="1">
      <protection locked="0" hidden="1"/>
    </xf>
    <xf numFmtId="0" fontId="6" fillId="0" borderId="0" xfId="0" applyFont="1" applyAlignment="1" applyProtection="1">
      <alignment wrapText="1"/>
      <protection hidden="1"/>
    </xf>
    <xf numFmtId="0" fontId="1" fillId="2" borderId="6" xfId="0" applyFont="1" applyFill="1" applyBorder="1" applyProtection="1">
      <protection hidden="1"/>
    </xf>
    <xf numFmtId="0" fontId="1" fillId="0" borderId="7" xfId="0" applyFont="1" applyBorder="1" applyAlignment="1" applyProtection="1">
      <alignment horizontal="right"/>
      <protection locked="0"/>
    </xf>
    <xf numFmtId="0" fontId="1" fillId="0" borderId="0" xfId="0" applyFont="1" applyAlignment="1" applyProtection="1">
      <alignment horizontal="right" vertical="center"/>
      <protection hidden="1"/>
    </xf>
    <xf numFmtId="0" fontId="1" fillId="0" borderId="0" xfId="0" applyFont="1" applyProtection="1">
      <protection locked="0"/>
    </xf>
    <xf numFmtId="0" fontId="1" fillId="2" borderId="31" xfId="0" applyFont="1" applyFill="1" applyBorder="1" applyProtection="1">
      <protection hidden="1"/>
    </xf>
    <xf numFmtId="14" fontId="1" fillId="0" borderId="41" xfId="0" applyNumberFormat="1" applyFont="1" applyBorder="1" applyAlignment="1" applyProtection="1">
      <alignment horizontal="right"/>
      <protection locked="0"/>
    </xf>
    <xf numFmtId="0" fontId="1" fillId="0" borderId="0" xfId="0" applyFont="1" applyAlignment="1" applyProtection="1">
      <alignment horizontal="right"/>
      <protection locked="0"/>
    </xf>
    <xf numFmtId="0" fontId="1" fillId="2" borderId="8" xfId="0" applyFont="1" applyFill="1" applyBorder="1" applyProtection="1">
      <protection hidden="1"/>
    </xf>
    <xf numFmtId="0" fontId="1" fillId="0" borderId="9" xfId="0" applyFont="1" applyBorder="1" applyProtection="1">
      <protection locked="0"/>
    </xf>
    <xf numFmtId="0" fontId="1" fillId="0" borderId="0" xfId="0" applyFont="1" applyAlignment="1" applyProtection="1">
      <alignment horizontal="right"/>
      <protection hidden="1"/>
    </xf>
    <xf numFmtId="0" fontId="3"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8" fillId="0" borderId="0" xfId="0" applyFont="1" applyProtection="1">
      <protection hidden="1"/>
    </xf>
    <xf numFmtId="0" fontId="1" fillId="0" borderId="0" xfId="0" applyFont="1" applyAlignment="1" applyProtection="1">
      <alignment vertical="top" wrapText="1"/>
      <protection hidden="1"/>
    </xf>
    <xf numFmtId="0" fontId="1" fillId="0" borderId="0" xfId="0" applyFont="1" applyAlignment="1" applyProtection="1">
      <alignment wrapText="1"/>
      <protection hidden="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pplyProtection="1">
      <alignment horizontal="center" vertical="center" wrapText="1"/>
      <protection locked="0"/>
    </xf>
    <xf numFmtId="0" fontId="2" fillId="0" borderId="0" xfId="0" applyFont="1" applyAlignment="1">
      <alignment horizontal="left"/>
    </xf>
    <xf numFmtId="0" fontId="3" fillId="0" borderId="0" xfId="0" applyFont="1" applyAlignment="1" applyProtection="1">
      <alignment horizontal="right"/>
      <protection locked="0"/>
    </xf>
    <xf numFmtId="0" fontId="4" fillId="0" borderId="0" xfId="0" applyFont="1" applyAlignment="1" applyProtection="1">
      <alignment vertical="center" wrapText="1"/>
      <protection locked="0"/>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2" fillId="2" borderId="3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31" xfId="0" applyFont="1" applyBorder="1" applyProtection="1">
      <protection locked="0"/>
    </xf>
    <xf numFmtId="164" fontId="1" fillId="0" borderId="0" xfId="0" applyNumberFormat="1" applyFont="1"/>
    <xf numFmtId="0" fontId="1" fillId="0" borderId="0" xfId="0" applyFont="1" applyAlignment="1" applyProtection="1">
      <alignment horizontal="center" vertical="center"/>
      <protection locked="0"/>
    </xf>
    <xf numFmtId="0" fontId="2" fillId="2" borderId="45" xfId="0" applyFont="1" applyFill="1" applyBorder="1" applyAlignment="1">
      <alignment horizontal="center"/>
    </xf>
    <xf numFmtId="164" fontId="10" fillId="0" borderId="0" xfId="0" applyNumberFormat="1" applyFont="1" applyAlignment="1">
      <alignment wrapText="1"/>
    </xf>
    <xf numFmtId="0" fontId="6" fillId="0" borderId="0" xfId="0" applyFont="1" applyAlignment="1">
      <alignment wrapText="1"/>
    </xf>
    <xf numFmtId="0" fontId="2" fillId="2" borderId="18" xfId="0" applyFont="1" applyFill="1" applyBorder="1"/>
    <xf numFmtId="0" fontId="1" fillId="0" borderId="0" xfId="0" applyFont="1" applyAlignment="1" applyProtection="1">
      <alignment vertical="center"/>
      <protection locked="0"/>
    </xf>
    <xf numFmtId="49" fontId="1" fillId="0" borderId="0" xfId="0" applyNumberFormat="1" applyFont="1"/>
    <xf numFmtId="14" fontId="1" fillId="0" borderId="0" xfId="0" applyNumberFormat="1" applyFont="1" applyAlignment="1" applyProtection="1">
      <alignment vertical="center"/>
      <protection locked="0"/>
    </xf>
    <xf numFmtId="14" fontId="1" fillId="0" borderId="0" xfId="0" applyNumberFormat="1" applyFont="1"/>
    <xf numFmtId="0" fontId="1" fillId="0" borderId="0" xfId="0" applyFont="1" applyAlignment="1">
      <alignment horizontal="right" vertical="center"/>
    </xf>
    <xf numFmtId="0" fontId="1" fillId="0" borderId="18" xfId="0" applyFont="1" applyBorder="1" applyAlignment="1" applyProtection="1">
      <alignment vertical="center"/>
      <protection locked="0" hidden="1"/>
    </xf>
    <xf numFmtId="0" fontId="1" fillId="0" borderId="18" xfId="0" applyFont="1" applyBorder="1" applyAlignment="1" applyProtection="1">
      <alignment horizontal="center" vertical="center"/>
      <protection locked="0" hidden="1"/>
    </xf>
    <xf numFmtId="4" fontId="1" fillId="3" borderId="7" xfId="0" applyNumberFormat="1" applyFont="1" applyFill="1" applyBorder="1" applyProtection="1">
      <protection hidden="1"/>
    </xf>
    <xf numFmtId="4" fontId="1" fillId="3" borderId="16" xfId="0" applyNumberFormat="1" applyFont="1" applyFill="1" applyBorder="1" applyProtection="1">
      <protection hidden="1"/>
    </xf>
    <xf numFmtId="4" fontId="1" fillId="3" borderId="23" xfId="0" applyNumberFormat="1" applyFont="1" applyFill="1" applyBorder="1" applyProtection="1">
      <protection hidden="1"/>
    </xf>
    <xf numFmtId="4" fontId="1" fillId="3" borderId="27" xfId="0" applyNumberFormat="1" applyFont="1" applyFill="1" applyBorder="1" applyProtection="1">
      <protection hidden="1"/>
    </xf>
    <xf numFmtId="4" fontId="2" fillId="3" borderId="7" xfId="0" applyNumberFormat="1" applyFont="1" applyFill="1" applyBorder="1" applyAlignment="1" applyProtection="1">
      <alignment vertical="center"/>
      <protection locked="0"/>
    </xf>
    <xf numFmtId="4" fontId="1" fillId="0" borderId="13" xfId="0" applyNumberFormat="1" applyFont="1" applyBorder="1" applyProtection="1">
      <protection locked="0"/>
    </xf>
    <xf numFmtId="4" fontId="1" fillId="0" borderId="18" xfId="0" applyNumberFormat="1" applyFont="1" applyBorder="1" applyAlignment="1" applyProtection="1">
      <alignment horizontal="right"/>
      <protection locked="0" hidden="1"/>
    </xf>
    <xf numFmtId="4" fontId="1" fillId="0" borderId="21" xfId="0" applyNumberFormat="1" applyFont="1" applyBorder="1" applyAlignment="1" applyProtection="1">
      <alignment horizontal="right"/>
      <protection locked="0" hidden="1"/>
    </xf>
    <xf numFmtId="4" fontId="1" fillId="3" borderId="22" xfId="0" applyNumberFormat="1" applyFont="1" applyFill="1" applyBorder="1" applyAlignment="1" applyProtection="1">
      <alignment horizontal="right"/>
      <protection hidden="1"/>
    </xf>
    <xf numFmtId="0" fontId="4" fillId="2" borderId="18" xfId="0" applyFont="1" applyFill="1" applyBorder="1" applyAlignment="1" applyProtection="1">
      <alignment vertical="center" wrapText="1"/>
      <protection hidden="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right" vertical="center" wrapText="1"/>
      <protection hidden="1"/>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164" fontId="2" fillId="0" borderId="0" xfId="0" applyNumberFormat="1" applyFont="1" applyAlignment="1" applyProtection="1">
      <alignment horizontal="center"/>
      <protection hidden="1"/>
    </xf>
    <xf numFmtId="0" fontId="2" fillId="0" borderId="0" xfId="0" applyFont="1" applyAlignment="1" applyProtection="1">
      <alignment horizontal="center"/>
      <protection hidden="1"/>
    </xf>
    <xf numFmtId="0" fontId="4" fillId="2" borderId="28" xfId="0" applyFont="1" applyFill="1" applyBorder="1" applyAlignment="1" applyProtection="1">
      <alignment horizontal="center"/>
      <protection hidden="1"/>
    </xf>
    <xf numFmtId="0" fontId="4" fillId="2" borderId="29" xfId="0" applyFont="1" applyFill="1" applyBorder="1" applyAlignment="1" applyProtection="1">
      <alignment horizontal="center"/>
      <protection hidden="1"/>
    </xf>
    <xf numFmtId="0" fontId="4" fillId="2" borderId="30" xfId="0" applyFont="1" applyFill="1" applyBorder="1" applyAlignment="1" applyProtection="1">
      <alignment horizontal="center"/>
      <protection hidden="1"/>
    </xf>
    <xf numFmtId="0" fontId="4" fillId="2" borderId="18"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1" fillId="0" borderId="18" xfId="0" applyFont="1" applyBorder="1" applyAlignment="1" applyProtection="1">
      <alignment horizontal="right"/>
      <protection locked="0" hidden="1"/>
    </xf>
    <xf numFmtId="4" fontId="4" fillId="0" borderId="18" xfId="0" applyNumberFormat="1" applyFont="1" applyBorder="1" applyAlignment="1" applyProtection="1">
      <alignment horizontal="center" vertical="center" wrapText="1"/>
      <protection locked="0" hidden="1"/>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1" fillId="2" borderId="4" xfId="0" applyFont="1" applyFill="1" applyBorder="1" applyAlignment="1" applyProtection="1">
      <alignment horizontal="center"/>
      <protection hidden="1"/>
    </xf>
    <xf numFmtId="0" fontId="1" fillId="2" borderId="10" xfId="0" applyFont="1" applyFill="1" applyBorder="1" applyAlignment="1" applyProtection="1">
      <alignment horizontal="center"/>
      <protection hidden="1"/>
    </xf>
    <xf numFmtId="0" fontId="1" fillId="2" borderId="39" xfId="0" applyFont="1" applyFill="1" applyBorder="1" applyAlignment="1" applyProtection="1">
      <alignment horizontal="center"/>
      <protection hidden="1"/>
    </xf>
    <xf numFmtId="0" fontId="1" fillId="0" borderId="0" xfId="0" applyFont="1" applyAlignment="1" applyProtection="1">
      <alignment horizontal="right" vertical="center"/>
      <protection hidden="1"/>
    </xf>
    <xf numFmtId="0" fontId="1" fillId="2" borderId="40" xfId="0" applyFont="1" applyFill="1" applyBorder="1" applyAlignment="1" applyProtection="1">
      <alignment horizontal="right"/>
      <protection hidden="1"/>
    </xf>
    <xf numFmtId="0" fontId="1" fillId="2" borderId="13" xfId="0" applyFont="1" applyFill="1" applyBorder="1" applyAlignment="1" applyProtection="1">
      <alignment horizontal="right"/>
      <protection hidden="1"/>
    </xf>
    <xf numFmtId="0" fontId="1" fillId="0" borderId="13" xfId="0" applyFont="1" applyBorder="1" applyAlignment="1" applyProtection="1">
      <alignment horizontal="right"/>
      <protection locked="0" hidden="1"/>
    </xf>
    <xf numFmtId="0" fontId="1" fillId="0" borderId="16" xfId="0" applyFont="1" applyBorder="1" applyAlignment="1" applyProtection="1">
      <alignment horizontal="right"/>
      <protection locked="0" hidden="1"/>
    </xf>
    <xf numFmtId="0" fontId="1" fillId="0" borderId="21" xfId="0" applyFont="1" applyBorder="1" applyAlignment="1" applyProtection="1">
      <alignment horizontal="right"/>
      <protection locked="0" hidden="1"/>
    </xf>
    <xf numFmtId="4" fontId="4" fillId="0" borderId="21" xfId="0" applyNumberFormat="1" applyFont="1" applyBorder="1" applyAlignment="1" applyProtection="1">
      <alignment horizontal="center" vertical="center" wrapText="1"/>
      <protection locked="0" hidden="1"/>
    </xf>
    <xf numFmtId="0" fontId="4" fillId="0" borderId="34" xfId="0" applyFont="1" applyBorder="1" applyAlignment="1" applyProtection="1">
      <alignment horizontal="center" vertical="center" wrapText="1"/>
      <protection locked="0" hidden="1"/>
    </xf>
    <xf numFmtId="0" fontId="4" fillId="0" borderId="35" xfId="0" applyFont="1" applyBorder="1" applyAlignment="1" applyProtection="1">
      <alignment horizontal="center" vertical="center" wrapText="1"/>
      <protection locked="0" hidden="1"/>
    </xf>
    <xf numFmtId="0" fontId="1" fillId="0" borderId="0" xfId="0" applyFont="1" applyAlignment="1" applyProtection="1">
      <alignment horizontal="center"/>
      <protection hidden="1"/>
    </xf>
    <xf numFmtId="0" fontId="4" fillId="0" borderId="0" xfId="0" applyFont="1" applyAlignment="1" applyProtection="1">
      <alignment horizontal="center" vertical="center" wrapText="1"/>
      <protection locked="0" hidden="1"/>
    </xf>
    <xf numFmtId="0" fontId="7" fillId="0" borderId="0" xfId="0" applyFont="1" applyAlignment="1" applyProtection="1">
      <alignment horizontal="center"/>
      <protection hidden="1"/>
    </xf>
    <xf numFmtId="0" fontId="1" fillId="0" borderId="0" xfId="0" applyFont="1" applyAlignment="1" applyProtection="1">
      <alignment horizontal="right" vertical="top" wrapText="1"/>
      <protection hidden="1"/>
    </xf>
    <xf numFmtId="0" fontId="9" fillId="0" borderId="0" xfId="0" applyFont="1" applyAlignment="1" applyProtection="1">
      <alignment horizontal="center"/>
      <protection hidden="1"/>
    </xf>
    <xf numFmtId="0" fontId="1" fillId="0" borderId="0" xfId="0" applyFont="1" applyAlignment="1" applyProtection="1">
      <alignment horizontal="center" wrapText="1"/>
      <protection hidden="1"/>
    </xf>
    <xf numFmtId="0" fontId="4" fillId="2" borderId="17" xfId="0" applyFont="1" applyFill="1" applyBorder="1" applyAlignment="1" applyProtection="1">
      <alignment horizontal="center" vertical="center" wrapText="1"/>
      <protection hidden="1"/>
    </xf>
    <xf numFmtId="0" fontId="1" fillId="0" borderId="32" xfId="0" applyFont="1" applyBorder="1" applyAlignment="1" applyProtection="1">
      <alignment horizontal="center"/>
      <protection locked="0" hidden="1"/>
    </xf>
    <xf numFmtId="0" fontId="1" fillId="0" borderId="17" xfId="0" applyFont="1" applyBorder="1" applyAlignment="1" applyProtection="1">
      <alignment horizontal="center"/>
      <protection locked="0" hidden="1"/>
    </xf>
    <xf numFmtId="0" fontId="1" fillId="0" borderId="34" xfId="0" applyFont="1" applyBorder="1" applyAlignment="1" applyProtection="1">
      <alignment horizontal="center"/>
      <protection locked="0" hidden="1"/>
    </xf>
    <xf numFmtId="0" fontId="1" fillId="0" borderId="20" xfId="0" applyFont="1" applyBorder="1" applyAlignment="1" applyProtection="1">
      <alignment horizontal="center"/>
      <protection locked="0" hidden="1"/>
    </xf>
    <xf numFmtId="0" fontId="1" fillId="0" borderId="0" xfId="0" applyFont="1" applyAlignment="1" applyProtection="1">
      <alignment horizontal="right" vertical="top" wrapText="1"/>
      <protection locked="0" hidden="1"/>
    </xf>
    <xf numFmtId="14" fontId="1" fillId="0" borderId="0" xfId="0" applyNumberFormat="1" applyFont="1" applyAlignment="1" applyProtection="1">
      <alignment horizontal="right" vertical="center"/>
      <protection hidden="1"/>
    </xf>
    <xf numFmtId="0" fontId="1" fillId="2" borderId="31" xfId="0" applyFont="1" applyFill="1" applyBorder="1" applyAlignment="1" applyProtection="1">
      <alignment horizontal="right"/>
      <protection hidden="1"/>
    </xf>
    <xf numFmtId="0" fontId="1" fillId="2" borderId="18" xfId="0" applyFont="1" applyFill="1" applyBorder="1" applyAlignment="1" applyProtection="1">
      <alignment horizontal="right"/>
      <protection hidden="1"/>
    </xf>
    <xf numFmtId="14" fontId="1" fillId="0" borderId="18" xfId="0" applyNumberFormat="1" applyFont="1" applyBorder="1" applyAlignment="1" applyProtection="1">
      <alignment horizontal="right"/>
      <protection locked="0" hidden="1"/>
    </xf>
    <xf numFmtId="14" fontId="1" fillId="0" borderId="41" xfId="0" applyNumberFormat="1" applyFont="1" applyBorder="1" applyAlignment="1" applyProtection="1">
      <alignment horizontal="right"/>
      <protection locked="0" hidden="1"/>
    </xf>
    <xf numFmtId="0" fontId="1" fillId="2" borderId="8" xfId="0" applyFont="1" applyFill="1" applyBorder="1" applyAlignment="1" applyProtection="1">
      <alignment horizontal="right"/>
      <protection hidden="1"/>
    </xf>
    <xf numFmtId="0" fontId="1" fillId="2" borderId="21" xfId="0" applyFont="1" applyFill="1" applyBorder="1" applyAlignment="1" applyProtection="1">
      <alignment horizontal="right"/>
      <protection hidden="1"/>
    </xf>
    <xf numFmtId="0" fontId="1" fillId="0" borderId="21" xfId="0" applyFont="1" applyBorder="1" applyAlignment="1" applyProtection="1">
      <alignment horizontal="center"/>
      <protection locked="0" hidden="1"/>
    </xf>
    <xf numFmtId="0" fontId="1" fillId="0" borderId="9" xfId="0" applyFont="1" applyBorder="1" applyAlignment="1" applyProtection="1">
      <alignment horizontal="center"/>
      <protection locked="0" hidden="1"/>
    </xf>
    <xf numFmtId="0" fontId="2" fillId="2" borderId="24" xfId="0" applyFont="1" applyFill="1" applyBorder="1" applyAlignment="1" applyProtection="1">
      <alignment horizontal="center"/>
      <protection hidden="1"/>
    </xf>
    <xf numFmtId="0" fontId="2" fillId="2" borderId="36" xfId="0" applyFont="1" applyFill="1" applyBorder="1" applyAlignment="1" applyProtection="1">
      <alignment horizontal="center"/>
      <protection hidden="1"/>
    </xf>
    <xf numFmtId="0" fontId="2" fillId="2" borderId="37" xfId="0" applyFont="1" applyFill="1" applyBorder="1" applyAlignment="1" applyProtection="1">
      <alignment horizontal="center"/>
      <protection hidden="1"/>
    </xf>
    <xf numFmtId="4" fontId="2" fillId="3" borderId="26" xfId="0" applyNumberFormat="1" applyFont="1" applyFill="1" applyBorder="1" applyAlignment="1" applyProtection="1">
      <alignment horizontal="center"/>
      <protection hidden="1"/>
    </xf>
    <xf numFmtId="4" fontId="2" fillId="3" borderId="38" xfId="0" applyNumberFormat="1" applyFont="1" applyFill="1" applyBorder="1" applyAlignment="1" applyProtection="1">
      <alignment horizontal="center"/>
      <protection hidden="1"/>
    </xf>
    <xf numFmtId="0" fontId="5" fillId="2" borderId="2" xfId="0" applyFont="1" applyFill="1" applyBorder="1" applyAlignment="1" applyProtection="1">
      <alignment horizontal="center"/>
      <protection hidden="1"/>
    </xf>
    <xf numFmtId="0" fontId="5" fillId="2" borderId="3" xfId="0" applyFont="1" applyFill="1" applyBorder="1" applyAlignment="1" applyProtection="1">
      <alignment horizontal="center"/>
      <protection hidden="1"/>
    </xf>
    <xf numFmtId="0" fontId="1" fillId="0" borderId="18" xfId="0" applyFont="1" applyBorder="1" applyAlignment="1" applyProtection="1">
      <alignment horizontal="center" vertical="center"/>
      <protection locked="0" hidden="1"/>
    </xf>
    <xf numFmtId="4" fontId="1" fillId="0" borderId="18" xfId="0" applyNumberFormat="1" applyFont="1" applyBorder="1" applyAlignment="1" applyProtection="1">
      <alignment horizontal="center" vertical="center"/>
      <protection locked="0" hidden="1"/>
    </xf>
    <xf numFmtId="0" fontId="1" fillId="0" borderId="18" xfId="0" applyFont="1" applyBorder="1" applyAlignment="1" applyProtection="1">
      <alignment horizontal="center"/>
      <protection locked="0" hidden="1"/>
    </xf>
    <xf numFmtId="0" fontId="1" fillId="0" borderId="41" xfId="0" applyFont="1" applyBorder="1" applyAlignment="1" applyProtection="1">
      <alignment horizontal="center"/>
      <protection locked="0" hidden="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pplyProtection="1">
      <alignment horizontal="center" vertical="center" wrapText="1"/>
      <protection locked="0"/>
    </xf>
    <xf numFmtId="0" fontId="2" fillId="2" borderId="32" xfId="0" applyFont="1" applyFill="1" applyBorder="1"/>
    <xf numFmtId="0" fontId="2" fillId="2" borderId="17" xfId="0" applyFont="1" applyFill="1" applyBorder="1"/>
    <xf numFmtId="0" fontId="2" fillId="0" borderId="18" xfId="0" applyFont="1" applyBorder="1" applyAlignment="1" applyProtection="1">
      <alignment horizontal="center" vertical="center"/>
      <protection locked="0"/>
    </xf>
    <xf numFmtId="0" fontId="2" fillId="0" borderId="0" xfId="0" applyFont="1" applyAlignment="1">
      <alignment horizontal="right"/>
    </xf>
    <xf numFmtId="0" fontId="2" fillId="0" borderId="0" xfId="0" quotePrefix="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2" borderId="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xf numFmtId="0" fontId="2" fillId="2" borderId="18" xfId="0" applyFont="1" applyFill="1" applyBorder="1" applyAlignment="1">
      <alignment horizontal="center" vertical="center" wrapText="1"/>
    </xf>
    <xf numFmtId="0" fontId="2" fillId="2" borderId="18" xfId="0" applyFont="1" applyFill="1" applyBorder="1" applyAlignment="1">
      <alignment horizontal="center"/>
    </xf>
    <xf numFmtId="0" fontId="2" fillId="2" borderId="41" xfId="0" applyFont="1" applyFill="1" applyBorder="1" applyAlignment="1">
      <alignment horizontal="center"/>
    </xf>
    <xf numFmtId="0" fontId="2" fillId="2" borderId="44" xfId="0" applyFont="1" applyFill="1" applyBorder="1" applyAlignment="1">
      <alignment horizontal="center"/>
    </xf>
    <xf numFmtId="0" fontId="2" fillId="2" borderId="45" xfId="0" applyFont="1" applyFill="1" applyBorder="1" applyAlignment="1">
      <alignment horizontal="center"/>
    </xf>
    <xf numFmtId="0" fontId="2" fillId="2" borderId="20" xfId="0" applyFont="1" applyFill="1" applyBorder="1" applyAlignment="1">
      <alignment horizontal="center"/>
    </xf>
    <xf numFmtId="4" fontId="2" fillId="2" borderId="34" xfId="0" applyNumberFormat="1" applyFont="1" applyFill="1" applyBorder="1" applyAlignment="1">
      <alignment horizontal="center"/>
    </xf>
    <xf numFmtId="4" fontId="2" fillId="2" borderId="20" xfId="0" applyNumberFormat="1" applyFont="1" applyFill="1" applyBorder="1" applyAlignment="1">
      <alignment horizontal="center"/>
    </xf>
    <xf numFmtId="165" fontId="10" fillId="2" borderId="34" xfId="0" applyNumberFormat="1" applyFont="1" applyFill="1" applyBorder="1" applyAlignment="1">
      <alignment horizontal="center" vertical="center"/>
    </xf>
    <xf numFmtId="165" fontId="10" fillId="2" borderId="45" xfId="0" applyNumberFormat="1" applyFont="1" applyFill="1" applyBorder="1" applyAlignment="1">
      <alignment horizontal="center" vertical="center"/>
    </xf>
    <xf numFmtId="165" fontId="10" fillId="2" borderId="35" xfId="0" applyNumberFormat="1" applyFont="1" applyFill="1" applyBorder="1" applyAlignment="1">
      <alignment horizontal="center" vertical="center"/>
    </xf>
    <xf numFmtId="0" fontId="1" fillId="0" borderId="18" xfId="0" applyFont="1" applyBorder="1" applyAlignment="1" applyProtection="1">
      <alignment horizontal="right"/>
      <protection locked="0"/>
    </xf>
    <xf numFmtId="0" fontId="2" fillId="2" borderId="32" xfId="0" applyFont="1" applyFill="1" applyBorder="1" applyAlignment="1">
      <alignment horizontal="center"/>
    </xf>
    <xf numFmtId="0" fontId="2" fillId="2" borderId="46" xfId="0" applyFont="1" applyFill="1" applyBorder="1" applyAlignment="1">
      <alignment horizontal="center"/>
    </xf>
    <xf numFmtId="0" fontId="2" fillId="2" borderId="17" xfId="0" applyFont="1" applyFill="1" applyBorder="1" applyAlignment="1">
      <alignment horizontal="center"/>
    </xf>
    <xf numFmtId="14" fontId="1" fillId="0" borderId="32" xfId="0" applyNumberFormat="1" applyFont="1" applyBorder="1" applyAlignment="1" applyProtection="1">
      <alignment horizontal="right"/>
      <protection locked="0"/>
    </xf>
    <xf numFmtId="14" fontId="1" fillId="0" borderId="46" xfId="0" applyNumberFormat="1" applyFont="1" applyBorder="1" applyAlignment="1" applyProtection="1">
      <alignment horizontal="right"/>
      <protection locked="0"/>
    </xf>
    <xf numFmtId="14" fontId="1" fillId="0" borderId="17" xfId="0" applyNumberFormat="1" applyFont="1" applyBorder="1" applyAlignment="1" applyProtection="1">
      <alignment horizontal="right"/>
      <protection locked="0"/>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2" tint="-9.9948118533890809E-2"/>
      </font>
    </dxf>
    <dxf>
      <font>
        <color theme="0"/>
      </font>
    </dxf>
    <dxf>
      <font>
        <color theme="0"/>
      </font>
    </dxf>
    <dxf>
      <font>
        <color theme="0"/>
      </font>
    </dxf>
    <dxf>
      <font>
        <color rgb="FF9C0006"/>
      </font>
      <fill>
        <patternFill>
          <bgColor rgb="FFFFC7CE"/>
        </patternFill>
      </fill>
    </dxf>
    <dxf>
      <font>
        <color theme="9" tint="0.79998168889431442"/>
      </font>
    </dxf>
    <dxf>
      <font>
        <color rgb="FF9C0006"/>
      </font>
      <fill>
        <patternFill>
          <bgColor rgb="FFFFC7CE"/>
        </patternFill>
      </fill>
    </dxf>
    <dxf>
      <font>
        <color theme="0"/>
      </font>
    </dxf>
    <dxf>
      <font>
        <color theme="0"/>
      </font>
    </dxf>
    <dxf>
      <font>
        <color theme="9" tint="0.79998168889431442"/>
      </font>
    </dxf>
    <dxf>
      <font>
        <color theme="0"/>
      </font>
    </dxf>
    <dxf>
      <font>
        <color theme="0"/>
      </font>
    </dxf>
    <dxf>
      <font>
        <color theme="0"/>
      </font>
    </dxf>
    <dxf>
      <font>
        <color theme="0"/>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theme="0"/>
      </font>
    </dxf>
    <dxf>
      <font>
        <color theme="0"/>
      </font>
    </dxf>
    <dxf>
      <font>
        <color theme="9" tint="0.79998168889431442"/>
      </font>
    </dxf>
    <dxf>
      <font>
        <color theme="0"/>
      </font>
    </dxf>
    <dxf>
      <font>
        <color theme="0"/>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332015</xdr:colOff>
      <xdr:row>0</xdr:row>
      <xdr:rowOff>125412</xdr:rowOff>
    </xdr:from>
    <xdr:to>
      <xdr:col>2</xdr:col>
      <xdr:colOff>1292679</xdr:colOff>
      <xdr:row>3</xdr:row>
      <xdr:rowOff>177800</xdr:rowOff>
    </xdr:to>
    <xdr:sp macro="" textlink="">
      <xdr:nvSpPr>
        <xdr:cNvPr id="2" name="TextBox 1">
          <a:extLst>
            <a:ext uri="{FF2B5EF4-FFF2-40B4-BE49-F238E27FC236}">
              <a16:creationId xmlns:a16="http://schemas.microsoft.com/office/drawing/2014/main" id="{AB30A4C9-CC23-42F1-BF18-BF2B7936B607}"/>
            </a:ext>
          </a:extLst>
        </xdr:cNvPr>
        <xdr:cNvSpPr txBox="1"/>
      </xdr:nvSpPr>
      <xdr:spPr>
        <a:xfrm>
          <a:off x="9987546246" y="125412"/>
          <a:ext cx="2570389" cy="61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0</xdr:colOff>
      <xdr:row>0</xdr:row>
      <xdr:rowOff>85040</xdr:rowOff>
    </xdr:from>
    <xdr:ext cx="561447" cy="683752"/>
    <xdr:pic>
      <xdr:nvPicPr>
        <xdr:cNvPr id="3" name="صورة 19">
          <a:extLst>
            <a:ext uri="{FF2B5EF4-FFF2-40B4-BE49-F238E27FC236}">
              <a16:creationId xmlns:a16="http://schemas.microsoft.com/office/drawing/2014/main" id="{28750110-BE70-476C-95C2-D013F004C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106278" y="85040"/>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332015</xdr:colOff>
      <xdr:row>40</xdr:row>
      <xdr:rowOff>125412</xdr:rowOff>
    </xdr:from>
    <xdr:to>
      <xdr:col>2</xdr:col>
      <xdr:colOff>1403237</xdr:colOff>
      <xdr:row>43</xdr:row>
      <xdr:rowOff>177800</xdr:rowOff>
    </xdr:to>
    <xdr:sp macro="" textlink="">
      <xdr:nvSpPr>
        <xdr:cNvPr id="4" name="TextBox 3">
          <a:extLst>
            <a:ext uri="{FF2B5EF4-FFF2-40B4-BE49-F238E27FC236}">
              <a16:creationId xmlns:a16="http://schemas.microsoft.com/office/drawing/2014/main" id="{45227CB5-CC9B-49C5-8EF8-BF48AB52064F}"/>
            </a:ext>
          </a:extLst>
        </xdr:cNvPr>
        <xdr:cNvSpPr txBox="1"/>
      </xdr:nvSpPr>
      <xdr:spPr>
        <a:xfrm>
          <a:off x="9987540463" y="8869362"/>
          <a:ext cx="2576172" cy="61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40</xdr:row>
      <xdr:rowOff>36934</xdr:rowOff>
    </xdr:from>
    <xdr:ext cx="615495" cy="748362"/>
    <xdr:pic>
      <xdr:nvPicPr>
        <xdr:cNvPr id="5" name="صورة 19">
          <a:extLst>
            <a:ext uri="{FF2B5EF4-FFF2-40B4-BE49-F238E27FC236}">
              <a16:creationId xmlns:a16="http://schemas.microsoft.com/office/drawing/2014/main" id="{42C04301-0CE5-4AB7-8777-29513BD8B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023882" y="8780884"/>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332015</xdr:colOff>
      <xdr:row>0</xdr:row>
      <xdr:rowOff>125412</xdr:rowOff>
    </xdr:from>
    <xdr:to>
      <xdr:col>2</xdr:col>
      <xdr:colOff>1292679</xdr:colOff>
      <xdr:row>3</xdr:row>
      <xdr:rowOff>177800</xdr:rowOff>
    </xdr:to>
    <xdr:sp macro="" textlink="">
      <xdr:nvSpPr>
        <xdr:cNvPr id="2" name="TextBox 1">
          <a:extLst>
            <a:ext uri="{FF2B5EF4-FFF2-40B4-BE49-F238E27FC236}">
              <a16:creationId xmlns:a16="http://schemas.microsoft.com/office/drawing/2014/main" id="{DFC692FE-B683-4524-92DD-C6102D6AD7C5}"/>
            </a:ext>
          </a:extLst>
        </xdr:cNvPr>
        <xdr:cNvSpPr txBox="1"/>
      </xdr:nvSpPr>
      <xdr:spPr>
        <a:xfrm>
          <a:off x="9987736746" y="125412"/>
          <a:ext cx="2570389" cy="61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0</xdr:colOff>
      <xdr:row>0</xdr:row>
      <xdr:rowOff>85040</xdr:rowOff>
    </xdr:from>
    <xdr:ext cx="561447" cy="683752"/>
    <xdr:pic>
      <xdr:nvPicPr>
        <xdr:cNvPr id="3" name="صورة 19">
          <a:extLst>
            <a:ext uri="{FF2B5EF4-FFF2-40B4-BE49-F238E27FC236}">
              <a16:creationId xmlns:a16="http://schemas.microsoft.com/office/drawing/2014/main" id="{65C0A51D-B5A9-470B-9490-31DBF0F5D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296778" y="85040"/>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332015</xdr:colOff>
      <xdr:row>40</xdr:row>
      <xdr:rowOff>125412</xdr:rowOff>
    </xdr:from>
    <xdr:to>
      <xdr:col>2</xdr:col>
      <xdr:colOff>1403237</xdr:colOff>
      <xdr:row>43</xdr:row>
      <xdr:rowOff>177800</xdr:rowOff>
    </xdr:to>
    <xdr:sp macro="" textlink="">
      <xdr:nvSpPr>
        <xdr:cNvPr id="4" name="TextBox 3">
          <a:extLst>
            <a:ext uri="{FF2B5EF4-FFF2-40B4-BE49-F238E27FC236}">
              <a16:creationId xmlns:a16="http://schemas.microsoft.com/office/drawing/2014/main" id="{DD1B531F-BEF2-4641-939D-A7E1189AB20F}"/>
            </a:ext>
          </a:extLst>
        </xdr:cNvPr>
        <xdr:cNvSpPr txBox="1"/>
      </xdr:nvSpPr>
      <xdr:spPr>
        <a:xfrm>
          <a:off x="9987730963" y="8869362"/>
          <a:ext cx="2576172" cy="61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40</xdr:row>
      <xdr:rowOff>36934</xdr:rowOff>
    </xdr:from>
    <xdr:ext cx="615495" cy="748362"/>
    <xdr:pic>
      <xdr:nvPicPr>
        <xdr:cNvPr id="5" name="صورة 19">
          <a:extLst>
            <a:ext uri="{FF2B5EF4-FFF2-40B4-BE49-F238E27FC236}">
              <a16:creationId xmlns:a16="http://schemas.microsoft.com/office/drawing/2014/main" id="{E9F9969C-7EE5-4CC9-920B-311FE57C4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214382" y="8780884"/>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230805</xdr:rowOff>
    </xdr:to>
    <xdr:pic>
      <xdr:nvPicPr>
        <xdr:cNvPr id="2" name="صورة 19">
          <a:extLst>
            <a:ext uri="{FF2B5EF4-FFF2-40B4-BE49-F238E27FC236}">
              <a16:creationId xmlns:a16="http://schemas.microsoft.com/office/drawing/2014/main" id="{B31C18F8-E958-4177-911E-DABEC024B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0114878"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wth\Desktop\&#1605;&#1608;&#1575;&#1585;&#1583;&#1584;&#1575;&#1578;&#1610;&#1577;\&#1606;&#1605;&#1575;&#1584;&#1580;%20&#1605;&#1603;&#1575;&#1601;&#1574;&#1575;&#1578;%20&#1575;&#1604;&#1576;&#1585;&#1575;&#1605;&#1580;%20&#1575;&#1604;&#1585;&#1583;&#1575;&#1587;&#1575;&#1578;%20&#1575;&#1604;&#1593;&#1604;&#1610;&#1575;%20&#1575;&#1604;&#1578;&#1606;&#1601;&#1610;&#1584;&#1610;&#1577;V2%20.xlsx" TargetMode="External"/><Relationship Id="rId1" Type="http://schemas.openxmlformats.org/officeDocument/2006/relationships/externalLinkPath" Target="/Users/kawth/Desktop/&#1605;&#1608;&#1575;&#1585;&#1583;&#1584;&#1575;&#1578;&#1610;&#1577;/&#1606;&#1605;&#1575;&#1584;&#1580;%20&#1605;&#1603;&#1575;&#1601;&#1574;&#1575;&#1578;%20&#1575;&#1604;&#1576;&#1585;&#1575;&#1605;&#1580;%20&#1575;&#1604;&#1585;&#1583;&#1575;&#1587;&#1575;&#1578;%20&#1575;&#1604;&#1593;&#1604;&#1610;&#1575;%20&#1575;&#1604;&#1578;&#1606;&#1601;&#1610;&#1584;&#1610;&#1577;V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مكافئات التدريس للبرنامج "/>
      <sheetName val="مسير  التدريس للبرنامج  "/>
      <sheetName val="مكافئة مدير برنامج"/>
      <sheetName val="مسير  مدير برنامج"/>
      <sheetName val="مكافأة إداريون وفنيون البرنامج"/>
      <sheetName val="مسير إداريون وفنيون برنامج"/>
      <sheetName val="مكافأة إدارة الكلية"/>
      <sheetName val="مسير مكافأة إدارة الكلية "/>
      <sheetName val="مكافأة إدارة القسم "/>
      <sheetName val="مسير مكافأة إدارة القسم  "/>
      <sheetName val="مكافئة قطاعات مساندة بالجامعة"/>
      <sheetName val="مسير قطاعات مساندة للجامعة"/>
    </sheetNames>
    <sheetDataSet>
      <sheetData sheetId="0">
        <row r="6">
          <cell r="A6" t="str">
            <v xml:space="preserve">الكلية </v>
          </cell>
        </row>
        <row r="44">
          <cell r="H44"/>
        </row>
        <row r="45">
          <cell r="H45"/>
        </row>
        <row r="46">
          <cell r="H46"/>
          <cell r="M46"/>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B471-F449-46C5-80E1-1684FE404680}">
  <sheetPr>
    <pageSetUpPr fitToPage="1"/>
  </sheetPr>
  <dimension ref="A1:O53"/>
  <sheetViews>
    <sheetView rightToLeft="1" tabSelected="1" view="pageBreakPreview" topLeftCell="A17" zoomScale="112" zoomScaleNormal="100" zoomScaleSheetLayoutView="112" workbookViewId="0">
      <selection activeCell="C29" sqref="C29:D29"/>
    </sheetView>
  </sheetViews>
  <sheetFormatPr defaultColWidth="9.1796875" defaultRowHeight="14.5" x14ac:dyDescent="0.35"/>
  <cols>
    <col min="1" max="1" width="3.26953125" style="4" customWidth="1"/>
    <col min="2" max="2" width="24.453125" style="4" customWidth="1"/>
    <col min="3" max="3" width="19.1796875" style="4" customWidth="1"/>
    <col min="4" max="4" width="13" style="4" customWidth="1"/>
    <col min="5" max="5" width="13.81640625" style="4" customWidth="1"/>
    <col min="6" max="6" width="7.7265625" style="4" customWidth="1"/>
    <col min="7" max="7" width="11.453125" style="4" customWidth="1"/>
    <col min="8" max="8" width="9.1796875" style="4" customWidth="1"/>
    <col min="9" max="9" width="9.81640625" style="4" customWidth="1"/>
    <col min="10" max="10" width="13.54296875" style="4" customWidth="1"/>
    <col min="11" max="11" width="6.26953125" style="4" customWidth="1"/>
    <col min="12" max="12" width="16.1796875" style="4" customWidth="1"/>
    <col min="13" max="13" width="23.81640625" style="4" customWidth="1"/>
    <col min="14" max="14" width="3.81640625" style="4" customWidth="1"/>
    <col min="15" max="16384" width="9.1796875" style="4"/>
  </cols>
  <sheetData>
    <row r="1" spans="1:14" ht="14.5" customHeight="1" x14ac:dyDescent="0.35">
      <c r="A1" s="1"/>
      <c r="B1" s="1"/>
      <c r="C1" s="1"/>
      <c r="D1" s="105" t="s">
        <v>46</v>
      </c>
      <c r="E1" s="105"/>
      <c r="F1" s="105"/>
      <c r="G1" s="105"/>
      <c r="H1" s="105"/>
      <c r="I1" s="2"/>
      <c r="J1" s="3"/>
      <c r="K1" s="2"/>
      <c r="L1" s="1"/>
      <c r="M1" s="1"/>
      <c r="N1" s="1"/>
    </row>
    <row r="2" spans="1:14" ht="15" customHeight="1" x14ac:dyDescent="0.35">
      <c r="A2" s="1"/>
      <c r="B2" s="106"/>
      <c r="C2" s="106"/>
      <c r="D2" s="105"/>
      <c r="E2" s="105"/>
      <c r="F2" s="105"/>
      <c r="G2" s="105"/>
      <c r="H2" s="105"/>
      <c r="I2" s="6" t="s">
        <v>0</v>
      </c>
      <c r="J2" s="7" t="s">
        <v>1</v>
      </c>
      <c r="K2" s="2"/>
      <c r="L2" s="6"/>
      <c r="M2" s="8"/>
      <c r="N2" s="8"/>
    </row>
    <row r="3" spans="1:14" ht="15" customHeight="1" x14ac:dyDescent="0.35">
      <c r="A3" s="1"/>
      <c r="B3" s="106"/>
      <c r="C3" s="106"/>
      <c r="D3" s="105"/>
      <c r="E3" s="105"/>
      <c r="F3" s="105"/>
      <c r="G3" s="105"/>
      <c r="H3" s="105"/>
      <c r="I3" s="6" t="s">
        <v>2</v>
      </c>
      <c r="J3" s="7" t="s">
        <v>3</v>
      </c>
      <c r="K3" s="2"/>
      <c r="L3" s="6"/>
      <c r="M3" s="8"/>
      <c r="N3" s="8"/>
    </row>
    <row r="4" spans="1:14" ht="23.5" customHeight="1" x14ac:dyDescent="0.35">
      <c r="A4" s="1"/>
      <c r="B4" s="106"/>
      <c r="C4" s="106"/>
      <c r="D4" s="105"/>
      <c r="E4" s="105"/>
      <c r="F4" s="105"/>
      <c r="G4" s="105"/>
      <c r="H4" s="105"/>
      <c r="I4" s="9" t="s">
        <v>4</v>
      </c>
      <c r="J4" s="10" t="s">
        <v>5</v>
      </c>
      <c r="K4" s="2"/>
      <c r="L4" s="9"/>
      <c r="M4" s="11"/>
      <c r="N4" s="8"/>
    </row>
    <row r="5" spans="1:14" ht="80.25" customHeight="1" x14ac:dyDescent="0.35">
      <c r="A5" s="1"/>
      <c r="B5" s="107" t="s">
        <v>6</v>
      </c>
      <c r="C5" s="107"/>
      <c r="D5" s="107"/>
      <c r="E5" s="107"/>
      <c r="F5" s="107"/>
      <c r="G5" s="107"/>
      <c r="H5" s="107"/>
      <c r="I5" s="107"/>
      <c r="J5" s="107"/>
      <c r="K5" s="12"/>
      <c r="L5" s="2"/>
      <c r="M5" s="2"/>
      <c r="N5" s="8"/>
    </row>
    <row r="6" spans="1:14" ht="10" customHeight="1" thickBot="1" x14ac:dyDescent="0.4">
      <c r="A6" s="1"/>
      <c r="B6" s="1"/>
      <c r="C6" s="1"/>
      <c r="D6" s="1"/>
      <c r="E6" s="1"/>
      <c r="F6" s="1"/>
      <c r="G6" s="1"/>
      <c r="H6" s="1"/>
      <c r="I6" s="1"/>
      <c r="J6" s="1"/>
      <c r="K6" s="1"/>
      <c r="L6" s="1"/>
      <c r="M6" s="1"/>
      <c r="N6" s="1"/>
    </row>
    <row r="7" spans="1:14" ht="15" thickBot="1" x14ac:dyDescent="0.4">
      <c r="A7" s="13"/>
      <c r="B7" s="14" t="s">
        <v>7</v>
      </c>
      <c r="C7" s="108"/>
      <c r="D7" s="109"/>
      <c r="E7" s="15"/>
      <c r="F7" s="15"/>
    </row>
    <row r="8" spans="1:14" ht="15" thickBot="1" x14ac:dyDescent="0.4">
      <c r="A8" s="13"/>
      <c r="B8" s="14" t="s">
        <v>8</v>
      </c>
      <c r="C8" s="108"/>
      <c r="D8" s="109"/>
      <c r="E8" s="15"/>
      <c r="F8" s="15"/>
    </row>
    <row r="9" spans="1:14" ht="18.75" customHeight="1" thickBot="1" x14ac:dyDescent="0.4">
      <c r="A9" s="13"/>
      <c r="B9" s="16" t="s">
        <v>9</v>
      </c>
      <c r="C9" s="17">
        <v>0.02</v>
      </c>
      <c r="D9" s="103" t="s">
        <v>10</v>
      </c>
      <c r="E9" s="104"/>
      <c r="F9" s="18">
        <v>0.01</v>
      </c>
    </row>
    <row r="10" spans="1:14" ht="15" customHeight="1" x14ac:dyDescent="0.35">
      <c r="A10" s="13"/>
      <c r="B10" s="19" t="s">
        <v>11</v>
      </c>
      <c r="C10" s="97">
        <v>20000</v>
      </c>
      <c r="D10" s="13"/>
      <c r="E10" s="13"/>
      <c r="F10" s="15"/>
    </row>
    <row r="11" spans="1:14" ht="15" customHeight="1" thickBot="1" x14ac:dyDescent="0.4">
      <c r="A11" s="13"/>
      <c r="B11" s="13"/>
      <c r="C11" s="21"/>
      <c r="D11" s="110"/>
      <c r="E11" s="111"/>
      <c r="F11" s="15"/>
      <c r="G11" s="1"/>
      <c r="H11" s="1"/>
      <c r="I11" s="1"/>
      <c r="J11" s="1"/>
      <c r="K11" s="1"/>
      <c r="L11" s="1"/>
      <c r="M11" s="1"/>
    </row>
    <row r="12" spans="1:14" ht="31" customHeight="1" thickBot="1" x14ac:dyDescent="0.4">
      <c r="A12" s="22"/>
      <c r="B12" s="23" t="s">
        <v>12</v>
      </c>
      <c r="C12" s="24" t="s">
        <v>13</v>
      </c>
      <c r="D12" s="25" t="s">
        <v>14</v>
      </c>
      <c r="E12" s="26" t="s">
        <v>15</v>
      </c>
      <c r="F12" s="2"/>
      <c r="G12" s="1"/>
      <c r="H12" s="1"/>
      <c r="I12" s="1"/>
      <c r="J12" s="1"/>
      <c r="K12" s="1"/>
      <c r="L12" s="1"/>
      <c r="M12" s="1"/>
      <c r="N12" s="1"/>
    </row>
    <row r="13" spans="1:14" ht="14.25" customHeight="1" x14ac:dyDescent="0.35">
      <c r="A13" s="27">
        <v>1</v>
      </c>
      <c r="B13" s="28"/>
      <c r="C13" s="98"/>
      <c r="D13" s="29" t="s">
        <v>16</v>
      </c>
      <c r="E13" s="93">
        <f>IFERROR(IF(D13="داخلي", C13*$C$9,C13*$F$9),"")</f>
        <v>0</v>
      </c>
      <c r="F13" s="1"/>
      <c r="G13" s="1"/>
      <c r="H13" s="1"/>
      <c r="I13" s="1"/>
      <c r="J13" s="1"/>
      <c r="K13" s="1"/>
      <c r="L13" s="1"/>
      <c r="M13" s="1"/>
      <c r="N13" s="1"/>
    </row>
    <row r="14" spans="1:14" ht="14.25" customHeight="1" x14ac:dyDescent="0.35">
      <c r="A14" s="30">
        <v>2</v>
      </c>
      <c r="B14" s="28"/>
      <c r="C14" s="98"/>
      <c r="D14" s="31" t="s">
        <v>16</v>
      </c>
      <c r="E14" s="94">
        <f t="shared" ref="E14:E22" si="0">IFERROR(IF(D14="داخلي", C14*$C$9,C14*$F$9),"")</f>
        <v>0</v>
      </c>
      <c r="F14" s="1"/>
      <c r="G14" s="1"/>
      <c r="H14" s="1"/>
      <c r="I14" s="1"/>
      <c r="J14" s="1"/>
      <c r="K14" s="1"/>
      <c r="L14" s="1"/>
      <c r="M14" s="1"/>
      <c r="N14" s="1"/>
    </row>
    <row r="15" spans="1:14" ht="14.25" customHeight="1" x14ac:dyDescent="0.35">
      <c r="A15" s="30">
        <v>3</v>
      </c>
      <c r="B15" s="32"/>
      <c r="C15" s="99"/>
      <c r="D15" s="31" t="s">
        <v>16</v>
      </c>
      <c r="E15" s="94">
        <f t="shared" si="0"/>
        <v>0</v>
      </c>
      <c r="F15" s="1"/>
      <c r="G15" s="1"/>
      <c r="H15" s="1"/>
      <c r="I15" s="1"/>
      <c r="J15" s="1"/>
      <c r="K15" s="1"/>
      <c r="L15" s="1"/>
      <c r="M15" s="1"/>
      <c r="N15" s="1"/>
    </row>
    <row r="16" spans="1:14" ht="14.25" customHeight="1" x14ac:dyDescent="0.35">
      <c r="A16" s="30">
        <v>4</v>
      </c>
      <c r="B16" s="33"/>
      <c r="C16" s="99"/>
      <c r="D16" s="31" t="s">
        <v>16</v>
      </c>
      <c r="E16" s="94">
        <f t="shared" si="0"/>
        <v>0</v>
      </c>
      <c r="F16" s="1"/>
      <c r="G16" s="1"/>
      <c r="H16" s="1"/>
      <c r="I16" s="1"/>
      <c r="J16" s="1"/>
      <c r="K16" s="1"/>
      <c r="L16" s="1"/>
      <c r="M16" s="1"/>
      <c r="N16" s="1"/>
    </row>
    <row r="17" spans="1:14" ht="14.25" customHeight="1" x14ac:dyDescent="0.35">
      <c r="A17" s="30">
        <v>5</v>
      </c>
      <c r="B17" s="33"/>
      <c r="C17" s="99"/>
      <c r="D17" s="31" t="s">
        <v>16</v>
      </c>
      <c r="E17" s="94">
        <f t="shared" si="0"/>
        <v>0</v>
      </c>
      <c r="F17" s="1"/>
      <c r="G17" s="1"/>
      <c r="H17" s="1"/>
      <c r="I17" s="1"/>
      <c r="J17" s="1"/>
      <c r="K17" s="1"/>
      <c r="L17" s="1"/>
      <c r="M17" s="1"/>
      <c r="N17" s="1"/>
    </row>
    <row r="18" spans="1:14" ht="14.25" customHeight="1" x14ac:dyDescent="0.35">
      <c r="A18" s="30">
        <v>6</v>
      </c>
      <c r="B18" s="33"/>
      <c r="C18" s="99"/>
      <c r="D18" s="31" t="s">
        <v>16</v>
      </c>
      <c r="E18" s="94">
        <f t="shared" si="0"/>
        <v>0</v>
      </c>
      <c r="F18" s="1"/>
      <c r="G18" s="1"/>
      <c r="H18" s="1"/>
      <c r="I18" s="1"/>
      <c r="J18" s="1"/>
      <c r="K18" s="1"/>
      <c r="L18" s="1"/>
      <c r="M18" s="1"/>
      <c r="N18" s="1"/>
    </row>
    <row r="19" spans="1:14" ht="14.25" customHeight="1" x14ac:dyDescent="0.35">
      <c r="A19" s="30">
        <v>7</v>
      </c>
      <c r="B19" s="33"/>
      <c r="C19" s="99"/>
      <c r="D19" s="31" t="s">
        <v>16</v>
      </c>
      <c r="E19" s="94">
        <f t="shared" si="0"/>
        <v>0</v>
      </c>
      <c r="F19" s="1"/>
      <c r="G19" s="1"/>
      <c r="H19" s="1"/>
      <c r="I19" s="1"/>
      <c r="J19" s="1"/>
      <c r="K19" s="1"/>
      <c r="L19" s="1"/>
      <c r="M19" s="1"/>
      <c r="N19" s="1"/>
    </row>
    <row r="20" spans="1:14" ht="14.25" customHeight="1" x14ac:dyDescent="0.35">
      <c r="A20" s="30">
        <v>8</v>
      </c>
      <c r="B20" s="33"/>
      <c r="C20" s="99"/>
      <c r="D20" s="31" t="s">
        <v>16</v>
      </c>
      <c r="E20" s="94">
        <f t="shared" si="0"/>
        <v>0</v>
      </c>
      <c r="F20" s="1"/>
      <c r="G20" s="1"/>
      <c r="H20" s="1"/>
      <c r="I20" s="1"/>
      <c r="J20" s="1"/>
      <c r="K20" s="1"/>
      <c r="L20" s="1"/>
      <c r="M20" s="1"/>
      <c r="N20" s="1"/>
    </row>
    <row r="21" spans="1:14" ht="14.25" customHeight="1" x14ac:dyDescent="0.35">
      <c r="A21" s="30">
        <v>9</v>
      </c>
      <c r="B21" s="33"/>
      <c r="C21" s="99"/>
      <c r="D21" s="31" t="s">
        <v>16</v>
      </c>
      <c r="E21" s="94">
        <f t="shared" si="0"/>
        <v>0</v>
      </c>
      <c r="F21" s="1"/>
      <c r="G21" s="1"/>
      <c r="H21" s="1"/>
      <c r="I21" s="1"/>
      <c r="J21" s="1"/>
      <c r="K21" s="1"/>
      <c r="L21" s="1"/>
      <c r="M21" s="1"/>
      <c r="N21" s="1"/>
    </row>
    <row r="22" spans="1:14" ht="14.25" customHeight="1" thickBot="1" x14ac:dyDescent="0.4">
      <c r="A22" s="34">
        <v>10</v>
      </c>
      <c r="B22" s="35"/>
      <c r="C22" s="100"/>
      <c r="D22" s="36" t="s">
        <v>16</v>
      </c>
      <c r="E22" s="95">
        <f t="shared" si="0"/>
        <v>0</v>
      </c>
      <c r="F22" s="1"/>
      <c r="G22" s="1"/>
      <c r="H22" s="1"/>
      <c r="I22" s="1"/>
      <c r="J22" s="1"/>
      <c r="K22" s="1"/>
      <c r="L22" s="1"/>
      <c r="M22" s="1"/>
      <c r="N22" s="1"/>
    </row>
    <row r="23" spans="1:14" ht="14.25" customHeight="1" thickBot="1" x14ac:dyDescent="0.4">
      <c r="A23" s="37"/>
      <c r="B23" s="38" t="s">
        <v>17</v>
      </c>
      <c r="C23" s="101"/>
      <c r="D23" s="39" t="s">
        <v>18</v>
      </c>
      <c r="E23" s="96">
        <f>MAX(E13:E22)</f>
        <v>0</v>
      </c>
      <c r="F23" s="1"/>
      <c r="G23" s="1"/>
      <c r="H23" s="1"/>
      <c r="I23" s="1"/>
      <c r="J23" s="1"/>
      <c r="K23" s="1"/>
      <c r="L23" s="1"/>
      <c r="M23" s="1"/>
      <c r="N23" s="1"/>
    </row>
    <row r="24" spans="1:14" ht="14.25" customHeight="1" thickBot="1" x14ac:dyDescent="0.4">
      <c r="A24" s="1"/>
      <c r="B24" s="40"/>
      <c r="C24" s="40"/>
      <c r="D24" s="1"/>
      <c r="E24" s="1"/>
      <c r="F24" s="1"/>
      <c r="N24" s="1"/>
    </row>
    <row r="25" spans="1:14" ht="14.25" customHeight="1" x14ac:dyDescent="0.35">
      <c r="A25" s="112" t="s">
        <v>19</v>
      </c>
      <c r="B25" s="113"/>
      <c r="C25" s="113"/>
      <c r="D25" s="113"/>
      <c r="E25" s="113"/>
      <c r="F25" s="113"/>
      <c r="G25" s="113"/>
      <c r="H25" s="113"/>
      <c r="I25" s="113"/>
      <c r="J25" s="113"/>
      <c r="K25" s="114"/>
      <c r="L25" s="41"/>
      <c r="M25" s="1"/>
      <c r="N25" s="1"/>
    </row>
    <row r="26" spans="1:14" ht="14.25" customHeight="1" x14ac:dyDescent="0.35">
      <c r="A26" s="42" t="s">
        <v>20</v>
      </c>
      <c r="B26" s="43" t="s">
        <v>21</v>
      </c>
      <c r="C26" s="115" t="s">
        <v>48</v>
      </c>
      <c r="D26" s="115"/>
      <c r="E26" s="116" t="s">
        <v>23</v>
      </c>
      <c r="F26" s="140"/>
      <c r="G26" s="102" t="s">
        <v>47</v>
      </c>
      <c r="H26" s="115" t="s">
        <v>24</v>
      </c>
      <c r="I26" s="115"/>
      <c r="J26" s="116" t="s">
        <v>25</v>
      </c>
      <c r="K26" s="117"/>
      <c r="L26" s="12"/>
      <c r="M26" s="1"/>
      <c r="N26" s="1"/>
    </row>
    <row r="27" spans="1:14" ht="14.25" customHeight="1" x14ac:dyDescent="0.35">
      <c r="A27" s="44">
        <v>1</v>
      </c>
      <c r="B27" s="45"/>
      <c r="C27" s="118"/>
      <c r="D27" s="118"/>
      <c r="E27" s="141"/>
      <c r="F27" s="142"/>
      <c r="G27" s="45"/>
      <c r="H27" s="119">
        <f>IFERROR(E23/2,"")</f>
        <v>0</v>
      </c>
      <c r="I27" s="119"/>
      <c r="J27" s="120"/>
      <c r="K27" s="121"/>
      <c r="L27" s="12"/>
      <c r="M27" s="1"/>
      <c r="N27" s="1"/>
    </row>
    <row r="28" spans="1:14" ht="14.25" customHeight="1" x14ac:dyDescent="0.35">
      <c r="A28" s="44">
        <v>2</v>
      </c>
      <c r="B28" s="45"/>
      <c r="C28" s="118"/>
      <c r="D28" s="118"/>
      <c r="E28" s="141"/>
      <c r="F28" s="142"/>
      <c r="G28" s="45"/>
      <c r="H28" s="119">
        <f>IFERROR(E23/2,"")</f>
        <v>0</v>
      </c>
      <c r="I28" s="119"/>
      <c r="J28" s="120"/>
      <c r="K28" s="121"/>
      <c r="L28" s="12"/>
      <c r="M28" s="1"/>
      <c r="N28" s="1"/>
    </row>
    <row r="29" spans="1:14" ht="14.25" customHeight="1" x14ac:dyDescent="0.35">
      <c r="A29" s="44">
        <v>3</v>
      </c>
      <c r="B29" s="45"/>
      <c r="C29" s="118"/>
      <c r="D29" s="118"/>
      <c r="E29" s="141"/>
      <c r="F29" s="142"/>
      <c r="G29" s="45"/>
      <c r="H29" s="119"/>
      <c r="I29" s="119"/>
      <c r="J29" s="120"/>
      <c r="K29" s="121"/>
      <c r="L29" s="12"/>
      <c r="M29" s="1"/>
      <c r="N29" s="1"/>
    </row>
    <row r="30" spans="1:14" ht="14.25" customHeight="1" thickBot="1" x14ac:dyDescent="0.4">
      <c r="A30" s="46">
        <v>4</v>
      </c>
      <c r="B30" s="47"/>
      <c r="C30" s="130"/>
      <c r="D30" s="130"/>
      <c r="E30" s="143"/>
      <c r="F30" s="144"/>
      <c r="G30" s="47"/>
      <c r="H30" s="131"/>
      <c r="I30" s="131"/>
      <c r="J30" s="132"/>
      <c r="K30" s="133"/>
      <c r="L30" s="12"/>
      <c r="M30" s="1"/>
      <c r="N30" s="1"/>
    </row>
    <row r="31" spans="1:14" ht="14.25" customHeight="1" thickBot="1" x14ac:dyDescent="0.4">
      <c r="A31" s="155" t="s">
        <v>26</v>
      </c>
      <c r="B31" s="156"/>
      <c r="C31" s="156"/>
      <c r="D31" s="156"/>
      <c r="E31" s="156"/>
      <c r="F31" s="156"/>
      <c r="G31" s="157"/>
      <c r="H31" s="158">
        <f>SUM(H27:I30)</f>
        <v>0</v>
      </c>
      <c r="I31" s="159"/>
      <c r="J31" s="1"/>
      <c r="N31" s="1"/>
    </row>
    <row r="32" spans="1:14" ht="14.25" customHeight="1" x14ac:dyDescent="0.35">
      <c r="A32" s="20"/>
      <c r="B32" s="20"/>
      <c r="C32" s="20"/>
      <c r="D32" s="20"/>
      <c r="E32" s="20"/>
      <c r="F32" s="13"/>
      <c r="G32" s="1"/>
      <c r="N32" s="1"/>
    </row>
    <row r="33" spans="1:15" ht="14.25" customHeight="1" thickBot="1" x14ac:dyDescent="0.4">
      <c r="A33" s="20"/>
      <c r="B33" s="20"/>
      <c r="C33" s="20"/>
      <c r="D33" s="20"/>
      <c r="E33" s="20"/>
      <c r="F33" s="13"/>
      <c r="G33" s="1"/>
      <c r="N33" s="1"/>
    </row>
    <row r="34" spans="1:15" ht="15" customHeight="1" thickBot="1" x14ac:dyDescent="0.4">
      <c r="A34" s="1"/>
      <c r="B34" s="160" t="s">
        <v>27</v>
      </c>
      <c r="C34" s="161"/>
      <c r="D34" s="1"/>
      <c r="E34" s="1"/>
      <c r="F34" s="1"/>
      <c r="G34" s="122" t="s">
        <v>28</v>
      </c>
      <c r="H34" s="123"/>
      <c r="I34" s="123"/>
      <c r="J34" s="124"/>
      <c r="K34" s="48"/>
      <c r="N34" s="1"/>
    </row>
    <row r="35" spans="1:15" x14ac:dyDescent="0.35">
      <c r="A35" s="1"/>
      <c r="B35" s="49" t="s">
        <v>22</v>
      </c>
      <c r="C35" s="50"/>
      <c r="D35" s="125">
        <f>'[1]مكافئات التدريس للبرنامج '!H44</f>
        <v>0</v>
      </c>
      <c r="E35" s="125"/>
      <c r="F35" s="125"/>
      <c r="G35" s="126" t="s">
        <v>22</v>
      </c>
      <c r="H35" s="127"/>
      <c r="I35" s="128"/>
      <c r="J35" s="129"/>
      <c r="K35" s="48"/>
      <c r="N35" s="1"/>
      <c r="O35" s="52"/>
    </row>
    <row r="36" spans="1:15" x14ac:dyDescent="0.35">
      <c r="A36" s="1"/>
      <c r="B36" s="53" t="s">
        <v>29</v>
      </c>
      <c r="C36" s="54"/>
      <c r="D36" s="146">
        <f>'[1]مكافئات التدريس للبرنامج '!H45</f>
        <v>0</v>
      </c>
      <c r="E36" s="146"/>
      <c r="F36" s="146"/>
      <c r="G36" s="147" t="s">
        <v>29</v>
      </c>
      <c r="H36" s="148"/>
      <c r="I36" s="149"/>
      <c r="J36" s="150"/>
      <c r="K36" s="48"/>
      <c r="N36" s="1"/>
      <c r="O36" s="55"/>
    </row>
    <row r="37" spans="1:15" ht="15" thickBot="1" x14ac:dyDescent="0.4">
      <c r="A37" s="1"/>
      <c r="B37" s="56" t="s">
        <v>30</v>
      </c>
      <c r="C37" s="57"/>
      <c r="D37" s="125">
        <f>'[1]مكافئات التدريس للبرنامج '!H46</f>
        <v>0</v>
      </c>
      <c r="E37" s="125"/>
      <c r="F37" s="125"/>
      <c r="G37" s="151" t="s">
        <v>30</v>
      </c>
      <c r="H37" s="152"/>
      <c r="I37" s="153"/>
      <c r="J37" s="154"/>
      <c r="K37" s="48"/>
      <c r="N37" s="1"/>
      <c r="O37" s="52"/>
    </row>
    <row r="38" spans="1:15" x14ac:dyDescent="0.35">
      <c r="A38" s="1"/>
      <c r="B38" s="1"/>
      <c r="C38" s="51"/>
      <c r="D38" s="51"/>
      <c r="E38" s="51"/>
      <c r="F38" s="40"/>
      <c r="G38" s="1"/>
      <c r="H38" s="51"/>
      <c r="I38" s="51"/>
      <c r="J38" s="51"/>
      <c r="K38" s="48"/>
      <c r="L38" s="1"/>
      <c r="M38" s="58"/>
      <c r="N38" s="58"/>
      <c r="O38" s="52"/>
    </row>
    <row r="39" spans="1:15" x14ac:dyDescent="0.35">
      <c r="A39" s="1"/>
      <c r="B39" s="1" t="s">
        <v>31</v>
      </c>
      <c r="C39" s="1"/>
      <c r="D39" s="1"/>
      <c r="E39" s="1"/>
      <c r="F39" s="1"/>
      <c r="G39" s="1"/>
      <c r="H39" s="48"/>
      <c r="I39" s="48"/>
      <c r="J39" s="48"/>
      <c r="K39" s="48"/>
      <c r="L39" s="48"/>
      <c r="M39" s="48"/>
      <c r="N39" s="48"/>
    </row>
    <row r="40" spans="1:15" x14ac:dyDescent="0.35">
      <c r="A40" s="1"/>
      <c r="B40" s="1"/>
      <c r="C40" s="1"/>
      <c r="D40" s="1"/>
      <c r="E40" s="1"/>
      <c r="F40" s="1"/>
      <c r="G40" s="1"/>
      <c r="H40" s="1"/>
      <c r="I40" s="1"/>
      <c r="J40" s="1"/>
      <c r="K40" s="1"/>
      <c r="L40" s="1"/>
      <c r="M40" s="1"/>
      <c r="N40" s="1"/>
    </row>
    <row r="41" spans="1:15" ht="14.5" customHeight="1" x14ac:dyDescent="0.35">
      <c r="A41" s="1"/>
      <c r="B41" s="134"/>
      <c r="C41" s="134"/>
      <c r="D41" s="135" t="str">
        <f t="shared" ref="D41" si="1">$D$1</f>
        <v>نموذج صرف 
مكافأة قيادات الأقسام العلمية بالكلية   
برامج الدراسات العليا مدفوعة التكاليف 
للفصل الدراسي ______ ______/______ هـ</v>
      </c>
      <c r="E41" s="135"/>
      <c r="F41" s="135"/>
      <c r="G41" s="135"/>
      <c r="H41" s="135"/>
      <c r="I41" s="12"/>
      <c r="J41" s="12"/>
      <c r="K41" s="12"/>
      <c r="L41" s="1"/>
      <c r="M41" s="1"/>
      <c r="N41" s="1"/>
    </row>
    <row r="42" spans="1:15" ht="15" customHeight="1" x14ac:dyDescent="0.35">
      <c r="A42" s="1"/>
      <c r="B42" s="134"/>
      <c r="C42" s="134"/>
      <c r="D42" s="135"/>
      <c r="E42" s="135"/>
      <c r="F42" s="135"/>
      <c r="G42" s="135"/>
      <c r="H42" s="135"/>
      <c r="I42" s="6" t="s">
        <v>0</v>
      </c>
      <c r="J42" s="7" t="s">
        <v>1</v>
      </c>
      <c r="K42" s="12"/>
      <c r="L42" s="6"/>
      <c r="M42" s="8"/>
      <c r="N42" s="8"/>
    </row>
    <row r="43" spans="1:15" ht="15" customHeight="1" x14ac:dyDescent="0.35">
      <c r="A43" s="1"/>
      <c r="B43" s="134"/>
      <c r="C43" s="134"/>
      <c r="D43" s="135"/>
      <c r="E43" s="135"/>
      <c r="F43" s="135"/>
      <c r="G43" s="135"/>
      <c r="H43" s="135"/>
      <c r="I43" s="6" t="s">
        <v>2</v>
      </c>
      <c r="J43" s="7" t="s">
        <v>3</v>
      </c>
      <c r="K43" s="12"/>
      <c r="L43" s="6"/>
      <c r="M43" s="8"/>
      <c r="N43" s="8"/>
    </row>
    <row r="44" spans="1:15" ht="18.649999999999999" customHeight="1" x14ac:dyDescent="0.35">
      <c r="A44" s="1"/>
      <c r="B44" s="134"/>
      <c r="C44" s="134"/>
      <c r="D44" s="135"/>
      <c r="E44" s="135"/>
      <c r="F44" s="135"/>
      <c r="G44" s="135"/>
      <c r="H44" s="135"/>
      <c r="I44" s="6" t="s">
        <v>4</v>
      </c>
      <c r="J44" s="7" t="s">
        <v>5</v>
      </c>
      <c r="K44" s="12"/>
      <c r="L44" s="6"/>
      <c r="M44" s="8"/>
      <c r="N44" s="8"/>
    </row>
    <row r="45" spans="1:15" ht="5.15" customHeight="1" x14ac:dyDescent="0.35">
      <c r="A45" s="1"/>
      <c r="B45" s="5"/>
      <c r="C45" s="5"/>
      <c r="D45" s="5"/>
      <c r="E45" s="5"/>
      <c r="F45" s="59"/>
      <c r="G45" s="60"/>
      <c r="H45" s="60"/>
      <c r="I45" s="60"/>
      <c r="J45" s="60"/>
      <c r="K45" s="5"/>
      <c r="L45" s="6"/>
      <c r="M45" s="8"/>
      <c r="N45" s="8"/>
    </row>
    <row r="46" spans="1:15" ht="5.15" customHeight="1" x14ac:dyDescent="0.35">
      <c r="A46" s="1"/>
      <c r="B46" s="5"/>
      <c r="C46" s="5"/>
      <c r="D46" s="5"/>
      <c r="E46" s="5"/>
      <c r="F46" s="59"/>
      <c r="G46" s="60"/>
      <c r="H46" s="60"/>
      <c r="I46" s="60"/>
      <c r="J46" s="60"/>
      <c r="K46" s="5"/>
      <c r="L46" s="6"/>
      <c r="M46" s="8"/>
      <c r="N46" s="8"/>
    </row>
    <row r="47" spans="1:15" ht="28.5" x14ac:dyDescent="0.65">
      <c r="A47" s="1"/>
      <c r="B47" s="136" t="s">
        <v>32</v>
      </c>
      <c r="C47" s="136"/>
      <c r="D47" s="136"/>
      <c r="E47" s="136"/>
      <c r="F47" s="136"/>
      <c r="G47" s="136"/>
      <c r="H47" s="136"/>
      <c r="I47" s="136"/>
      <c r="J47" s="136"/>
      <c r="K47" s="61"/>
      <c r="L47" s="1"/>
      <c r="M47" s="1"/>
      <c r="N47" s="1"/>
    </row>
    <row r="48" spans="1:15" ht="66" customHeight="1" x14ac:dyDescent="0.35">
      <c r="A48" s="1"/>
      <c r="B48" s="137" t="s">
        <v>33</v>
      </c>
      <c r="C48" s="137"/>
      <c r="D48" s="137"/>
      <c r="E48" s="137"/>
      <c r="F48" s="137"/>
      <c r="G48" s="137"/>
      <c r="H48" s="137"/>
      <c r="I48" s="137"/>
      <c r="J48" s="137"/>
      <c r="K48" s="62"/>
      <c r="L48" s="1"/>
      <c r="M48" s="1"/>
      <c r="N48" s="1"/>
    </row>
    <row r="49" spans="1:14" ht="21.65" customHeight="1" x14ac:dyDescent="0.55000000000000004">
      <c r="A49" s="1"/>
      <c r="B49" s="138" t="s">
        <v>34</v>
      </c>
      <c r="C49" s="138"/>
      <c r="D49" s="138"/>
      <c r="E49" s="138"/>
      <c r="F49" s="138"/>
      <c r="G49" s="138"/>
      <c r="H49" s="138"/>
      <c r="I49" s="138"/>
      <c r="J49" s="138"/>
      <c r="K49" s="1"/>
      <c r="L49" s="1"/>
      <c r="M49" s="1"/>
      <c r="N49" s="1"/>
    </row>
    <row r="50" spans="1:14" x14ac:dyDescent="0.35">
      <c r="A50" s="1"/>
      <c r="B50" s="1"/>
      <c r="C50" s="1"/>
      <c r="D50" s="1"/>
      <c r="E50" s="1"/>
      <c r="F50" s="1"/>
      <c r="G50" s="1"/>
      <c r="H50" s="1"/>
      <c r="I50" s="1"/>
      <c r="J50" s="1"/>
      <c r="K50" s="1"/>
      <c r="L50" s="1"/>
      <c r="M50" s="1"/>
      <c r="N50" s="1"/>
    </row>
    <row r="51" spans="1:14" ht="41.15" customHeight="1" x14ac:dyDescent="0.35">
      <c r="A51" s="1"/>
      <c r="B51" s="145" t="s">
        <v>35</v>
      </c>
      <c r="C51" s="145"/>
      <c r="D51" s="145"/>
      <c r="E51" s="145"/>
      <c r="F51" s="145"/>
      <c r="G51" s="145"/>
      <c r="H51" s="145"/>
      <c r="I51" s="145"/>
      <c r="J51" s="145"/>
      <c r="K51" s="62"/>
      <c r="L51" s="62"/>
      <c r="M51" s="62"/>
      <c r="N51" s="1"/>
    </row>
    <row r="52" spans="1:14" ht="78.650000000000006" customHeight="1" x14ac:dyDescent="0.35">
      <c r="A52" s="1"/>
      <c r="B52" s="1"/>
      <c r="C52" s="1"/>
      <c r="D52" s="1"/>
      <c r="E52" s="1"/>
      <c r="F52" s="1"/>
      <c r="G52" s="139" t="s">
        <v>36</v>
      </c>
      <c r="H52" s="139"/>
      <c r="I52" s="139"/>
      <c r="J52" s="139"/>
      <c r="K52" s="63"/>
      <c r="L52" s="1"/>
      <c r="M52" s="1"/>
      <c r="N52" s="1"/>
    </row>
    <row r="53" spans="1:14" x14ac:dyDescent="0.35">
      <c r="A53" s="1"/>
      <c r="B53" s="1"/>
      <c r="C53" s="1"/>
      <c r="D53" s="1"/>
      <c r="E53" s="1"/>
      <c r="F53" s="1"/>
      <c r="G53" s="1"/>
      <c r="H53" s="1"/>
      <c r="I53" s="1"/>
      <c r="J53" s="1"/>
      <c r="K53" s="1"/>
      <c r="L53" s="1"/>
      <c r="M53" s="1"/>
      <c r="N53" s="1"/>
    </row>
  </sheetData>
  <sheetProtection algorithmName="SHA-512" hashValue="JbbkMD+NJLQusakP5A2clcB95H5cwIfea3ebwamvbdSH9RzCCwZL2D7e66ih34NXr3BitLT+ij6lqCY00gb8Nw==" saltValue="genmscuH9Xw6+ki003wRxw==" spinCount="100000" sheet="1" formatCells="0" formatColumns="0" formatRows="0" insertColumns="0" insertRows="0" insertHyperlinks="0" deleteColumns="0" deleteRows="0" sort="0" autoFilter="0" pivotTables="0"/>
  <mergeCells count="48">
    <mergeCell ref="G52:J52"/>
    <mergeCell ref="E26:F26"/>
    <mergeCell ref="E27:F27"/>
    <mergeCell ref="E28:F28"/>
    <mergeCell ref="E29:F29"/>
    <mergeCell ref="E30:F30"/>
    <mergeCell ref="B51:J51"/>
    <mergeCell ref="D36:F36"/>
    <mergeCell ref="G36:H36"/>
    <mergeCell ref="I36:J36"/>
    <mergeCell ref="D37:F37"/>
    <mergeCell ref="G37:H37"/>
    <mergeCell ref="I37:J37"/>
    <mergeCell ref="A31:G31"/>
    <mergeCell ref="H31:I31"/>
    <mergeCell ref="B34:C34"/>
    <mergeCell ref="B41:C44"/>
    <mergeCell ref="D41:H44"/>
    <mergeCell ref="B47:J47"/>
    <mergeCell ref="B48:J48"/>
    <mergeCell ref="B49:J49"/>
    <mergeCell ref="G34:J34"/>
    <mergeCell ref="D35:F35"/>
    <mergeCell ref="G35:H35"/>
    <mergeCell ref="I35:J35"/>
    <mergeCell ref="C29:D29"/>
    <mergeCell ref="H29:I29"/>
    <mergeCell ref="J29:K29"/>
    <mergeCell ref="C30:D30"/>
    <mergeCell ref="H30:I30"/>
    <mergeCell ref="J30:K30"/>
    <mergeCell ref="C27:D27"/>
    <mergeCell ref="H27:I27"/>
    <mergeCell ref="J27:K27"/>
    <mergeCell ref="C28:D28"/>
    <mergeCell ref="H28:I28"/>
    <mergeCell ref="J28:K28"/>
    <mergeCell ref="D11:E11"/>
    <mergeCell ref="A25:K25"/>
    <mergeCell ref="C26:D26"/>
    <mergeCell ref="H26:I26"/>
    <mergeCell ref="J26:K26"/>
    <mergeCell ref="D9:E9"/>
    <mergeCell ref="D1:H4"/>
    <mergeCell ref="B2:C4"/>
    <mergeCell ref="B5:J5"/>
    <mergeCell ref="C7:D7"/>
    <mergeCell ref="C8:D8"/>
  </mergeCells>
  <conditionalFormatting sqref="C23:E23">
    <cfRule type="cellIs" dxfId="26" priority="6" operator="equal">
      <formula>0</formula>
    </cfRule>
  </conditionalFormatting>
  <conditionalFormatting sqref="D35:F37">
    <cfRule type="cellIs" dxfId="25" priority="2" operator="equal">
      <formula>0</formula>
    </cfRule>
  </conditionalFormatting>
  <conditionalFormatting sqref="E7:E8 B10 D10:D11">
    <cfRule type="cellIs" dxfId="24" priority="12" operator="equal">
      <formula>"="</formula>
    </cfRule>
  </conditionalFormatting>
  <conditionalFormatting sqref="E13:E22">
    <cfRule type="cellIs" dxfId="23" priority="5" operator="equal">
      <formula>0</formula>
    </cfRule>
    <cfRule type="cellIs" dxfId="22" priority="7" operator="equal">
      <formula>0</formula>
    </cfRule>
  </conditionalFormatting>
  <conditionalFormatting sqref="H27:I30">
    <cfRule type="cellIs" dxfId="21" priority="1" operator="equal">
      <formula>0</formula>
    </cfRule>
    <cfRule type="cellIs" dxfId="20" priority="4" operator="greaterThan">
      <formula>20000</formula>
    </cfRule>
  </conditionalFormatting>
  <conditionalFormatting sqref="H31:I31">
    <cfRule type="cellIs" dxfId="19" priority="8" operator="equal">
      <formula>0</formula>
    </cfRule>
    <cfRule type="cellIs" dxfId="18" priority="9" operator="greaterThan">
      <formula>$E$23</formula>
    </cfRule>
  </conditionalFormatting>
  <dataValidations disablePrompts="1" count="1">
    <dataValidation type="list" allowBlank="1" showInputMessage="1" showErrorMessage="1" sqref="D13:D22" xr:uid="{E18EB364-C2DF-4057-B4E1-7187BF2ECE29}">
      <formula1>"داخلي,خارجي"</formula1>
    </dataValidation>
  </dataValidations>
  <pageMargins left="0.7" right="0.7" top="0.75" bottom="0.75" header="0.3" footer="0.3"/>
  <pageSetup scale="68" fitToHeight="0" orientation="portrait" r:id="rId1"/>
  <headerFooter>
    <oddFooter>Page &amp;P</oddFooter>
  </headerFooter>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082B-0072-4579-ACDF-2EC1705C3120}">
  <sheetPr>
    <pageSetUpPr fitToPage="1"/>
  </sheetPr>
  <dimension ref="A1:O53"/>
  <sheetViews>
    <sheetView rightToLeft="1" view="pageBreakPreview" topLeftCell="A6" zoomScale="112" zoomScaleNormal="100" zoomScaleSheetLayoutView="112" workbookViewId="0">
      <selection activeCell="I10" sqref="I10"/>
    </sheetView>
  </sheetViews>
  <sheetFormatPr defaultColWidth="9.1796875" defaultRowHeight="14.5" x14ac:dyDescent="0.35"/>
  <cols>
    <col min="1" max="1" width="3.26953125" style="4" customWidth="1"/>
    <col min="2" max="2" width="24.453125" style="4" customWidth="1"/>
    <col min="3" max="3" width="19.1796875" style="4" customWidth="1"/>
    <col min="4" max="4" width="13" style="4" customWidth="1"/>
    <col min="5" max="5" width="13.81640625" style="4" customWidth="1"/>
    <col min="6" max="6" width="7.7265625" style="4" customWidth="1"/>
    <col min="7" max="7" width="11.453125" style="4" customWidth="1"/>
    <col min="8" max="8" width="9.1796875" style="4" customWidth="1"/>
    <col min="9" max="9" width="9.81640625" style="4" customWidth="1"/>
    <col min="10" max="10" width="13.54296875" style="4" customWidth="1"/>
    <col min="11" max="11" width="6.26953125" style="4" customWidth="1"/>
    <col min="12" max="12" width="16.1796875" style="4" customWidth="1"/>
    <col min="13" max="13" width="23.81640625" style="4" customWidth="1"/>
    <col min="14" max="14" width="3.81640625" style="4" customWidth="1"/>
    <col min="15" max="16384" width="9.1796875" style="4"/>
  </cols>
  <sheetData>
    <row r="1" spans="1:14" ht="14.5" customHeight="1" x14ac:dyDescent="0.35">
      <c r="A1" s="1"/>
      <c r="B1" s="1"/>
      <c r="C1" s="1"/>
      <c r="D1" s="105" t="s">
        <v>46</v>
      </c>
      <c r="E1" s="105"/>
      <c r="F1" s="105"/>
      <c r="G1" s="105"/>
      <c r="H1" s="105"/>
      <c r="I1" s="2"/>
      <c r="J1" s="3"/>
      <c r="K1" s="2"/>
      <c r="L1" s="1"/>
      <c r="M1" s="1"/>
      <c r="N1" s="1"/>
    </row>
    <row r="2" spans="1:14" ht="15" customHeight="1" x14ac:dyDescent="0.35">
      <c r="A2" s="1"/>
      <c r="B2" s="106"/>
      <c r="C2" s="106"/>
      <c r="D2" s="105"/>
      <c r="E2" s="105"/>
      <c r="F2" s="105"/>
      <c r="G2" s="105"/>
      <c r="H2" s="105"/>
      <c r="I2" s="6" t="s">
        <v>0</v>
      </c>
      <c r="J2" s="7" t="s">
        <v>1</v>
      </c>
      <c r="K2" s="2"/>
      <c r="L2" s="6"/>
      <c r="M2" s="8"/>
      <c r="N2" s="8"/>
    </row>
    <row r="3" spans="1:14" ht="15" customHeight="1" x14ac:dyDescent="0.35">
      <c r="A3" s="1"/>
      <c r="B3" s="106"/>
      <c r="C3" s="106"/>
      <c r="D3" s="105"/>
      <c r="E3" s="105"/>
      <c r="F3" s="105"/>
      <c r="G3" s="105"/>
      <c r="H3" s="105"/>
      <c r="I3" s="6" t="s">
        <v>2</v>
      </c>
      <c r="J3" s="7" t="s">
        <v>3</v>
      </c>
      <c r="K3" s="2"/>
      <c r="L3" s="6"/>
      <c r="M3" s="8"/>
      <c r="N3" s="8"/>
    </row>
    <row r="4" spans="1:14" ht="23.5" customHeight="1" x14ac:dyDescent="0.35">
      <c r="A4" s="1"/>
      <c r="B4" s="106"/>
      <c r="C4" s="106"/>
      <c r="D4" s="105"/>
      <c r="E4" s="105"/>
      <c r="F4" s="105"/>
      <c r="G4" s="105"/>
      <c r="H4" s="105"/>
      <c r="I4" s="9" t="s">
        <v>4</v>
      </c>
      <c r="J4" s="10" t="s">
        <v>5</v>
      </c>
      <c r="K4" s="2"/>
      <c r="L4" s="9"/>
      <c r="M4" s="11"/>
      <c r="N4" s="8"/>
    </row>
    <row r="5" spans="1:14" ht="80.25" customHeight="1" x14ac:dyDescent="0.35">
      <c r="A5" s="1"/>
      <c r="B5" s="107" t="s">
        <v>6</v>
      </c>
      <c r="C5" s="107"/>
      <c r="D5" s="107"/>
      <c r="E5" s="107"/>
      <c r="F5" s="107"/>
      <c r="G5" s="107"/>
      <c r="H5" s="107"/>
      <c r="I5" s="107"/>
      <c r="J5" s="107"/>
      <c r="K5" s="12"/>
      <c r="L5" s="2"/>
      <c r="M5" s="2"/>
      <c r="N5" s="8"/>
    </row>
    <row r="6" spans="1:14" ht="10" customHeight="1" thickBot="1" x14ac:dyDescent="0.4">
      <c r="A6" s="1"/>
      <c r="B6" s="1"/>
      <c r="C6" s="1"/>
      <c r="D6" s="1"/>
      <c r="E6" s="1"/>
      <c r="F6" s="1"/>
      <c r="G6" s="1"/>
      <c r="H6" s="1"/>
      <c r="I6" s="1"/>
      <c r="J6" s="1"/>
      <c r="K6" s="1"/>
      <c r="L6" s="1"/>
      <c r="M6" s="1"/>
      <c r="N6" s="1"/>
    </row>
    <row r="7" spans="1:14" ht="15" thickBot="1" x14ac:dyDescent="0.4">
      <c r="A7" s="13"/>
      <c r="B7" s="14" t="s">
        <v>7</v>
      </c>
      <c r="C7" s="108"/>
      <c r="D7" s="109"/>
      <c r="E7" s="15"/>
      <c r="F7" s="15"/>
    </row>
    <row r="8" spans="1:14" ht="15" thickBot="1" x14ac:dyDescent="0.4">
      <c r="A8" s="13"/>
      <c r="B8" s="14" t="s">
        <v>8</v>
      </c>
      <c r="C8" s="108"/>
      <c r="D8" s="109"/>
      <c r="E8" s="15"/>
      <c r="F8" s="15"/>
    </row>
    <row r="9" spans="1:14" ht="18.75" customHeight="1" thickBot="1" x14ac:dyDescent="0.4">
      <c r="A9" s="13"/>
      <c r="B9" s="16" t="s">
        <v>9</v>
      </c>
      <c r="C9" s="17">
        <v>0.02</v>
      </c>
      <c r="D9" s="103" t="s">
        <v>10</v>
      </c>
      <c r="E9" s="104"/>
      <c r="F9" s="18">
        <v>0.01</v>
      </c>
    </row>
    <row r="10" spans="1:14" ht="15" customHeight="1" x14ac:dyDescent="0.35">
      <c r="A10" s="13"/>
      <c r="B10" s="19" t="s">
        <v>11</v>
      </c>
      <c r="C10" s="97">
        <v>20000</v>
      </c>
      <c r="D10" s="13"/>
      <c r="E10" s="13"/>
      <c r="F10" s="15"/>
    </row>
    <row r="11" spans="1:14" ht="15" customHeight="1" thickBot="1" x14ac:dyDescent="0.4">
      <c r="A11" s="13"/>
      <c r="B11" s="13"/>
      <c r="C11" s="21"/>
      <c r="D11" s="110"/>
      <c r="E11" s="111"/>
      <c r="F11" s="15"/>
      <c r="G11" s="1"/>
      <c r="H11" s="1"/>
      <c r="I11" s="1"/>
      <c r="J11" s="1"/>
      <c r="K11" s="1"/>
      <c r="L11" s="1"/>
      <c r="M11" s="1"/>
    </row>
    <row r="12" spans="1:14" ht="31" customHeight="1" thickBot="1" x14ac:dyDescent="0.4">
      <c r="A12" s="22"/>
      <c r="B12" s="23" t="s">
        <v>12</v>
      </c>
      <c r="C12" s="24" t="s">
        <v>13</v>
      </c>
      <c r="D12" s="25" t="s">
        <v>14</v>
      </c>
      <c r="E12" s="26" t="s">
        <v>15</v>
      </c>
      <c r="F12" s="2"/>
      <c r="G12" s="1"/>
      <c r="H12" s="1"/>
      <c r="I12" s="1"/>
      <c r="J12" s="1"/>
      <c r="K12" s="1"/>
      <c r="L12" s="1"/>
      <c r="M12" s="1"/>
      <c r="N12" s="1"/>
    </row>
    <row r="13" spans="1:14" ht="14.25" customHeight="1" x14ac:dyDescent="0.35">
      <c r="A13" s="27">
        <v>1</v>
      </c>
      <c r="B13" s="28"/>
      <c r="C13" s="98"/>
      <c r="D13" s="29" t="s">
        <v>16</v>
      </c>
      <c r="E13" s="93">
        <f>IFERROR(IF(D13="داخلي", C13*$C$9,C13*$F$9),"")</f>
        <v>0</v>
      </c>
      <c r="F13" s="1"/>
      <c r="G13" s="1"/>
      <c r="H13" s="1"/>
      <c r="I13" s="1"/>
      <c r="J13" s="1"/>
      <c r="K13" s="1"/>
      <c r="L13" s="1"/>
      <c r="M13" s="1"/>
      <c r="N13" s="1"/>
    </row>
    <row r="14" spans="1:14" ht="14.25" customHeight="1" x14ac:dyDescent="0.35">
      <c r="A14" s="30">
        <v>2</v>
      </c>
      <c r="B14" s="28"/>
      <c r="C14" s="98"/>
      <c r="D14" s="31" t="s">
        <v>16</v>
      </c>
      <c r="E14" s="94">
        <f t="shared" ref="E14:E22" si="0">IFERROR(IF(D14="داخلي", C14*$C$9,C14*$F$9),"")</f>
        <v>0</v>
      </c>
      <c r="F14" s="1"/>
      <c r="G14" s="1"/>
      <c r="H14" s="1"/>
      <c r="I14" s="1"/>
      <c r="J14" s="1"/>
      <c r="K14" s="1"/>
      <c r="L14" s="1"/>
      <c r="M14" s="1"/>
      <c r="N14" s="1"/>
    </row>
    <row r="15" spans="1:14" ht="14.25" customHeight="1" x14ac:dyDescent="0.35">
      <c r="A15" s="30">
        <v>3</v>
      </c>
      <c r="B15" s="32"/>
      <c r="C15" s="99"/>
      <c r="D15" s="31" t="s">
        <v>16</v>
      </c>
      <c r="E15" s="94">
        <f t="shared" si="0"/>
        <v>0</v>
      </c>
      <c r="F15" s="1"/>
      <c r="G15" s="1"/>
      <c r="H15" s="1"/>
      <c r="I15" s="1"/>
      <c r="J15" s="1"/>
      <c r="K15" s="1"/>
      <c r="L15" s="1"/>
      <c r="M15" s="1"/>
      <c r="N15" s="1"/>
    </row>
    <row r="16" spans="1:14" ht="14.25" customHeight="1" x14ac:dyDescent="0.35">
      <c r="A16" s="30">
        <v>4</v>
      </c>
      <c r="B16" s="33"/>
      <c r="C16" s="99"/>
      <c r="D16" s="31" t="s">
        <v>16</v>
      </c>
      <c r="E16" s="94">
        <f t="shared" si="0"/>
        <v>0</v>
      </c>
      <c r="F16" s="1"/>
      <c r="G16" s="1"/>
      <c r="H16" s="1"/>
      <c r="I16" s="1"/>
      <c r="J16" s="1"/>
      <c r="K16" s="1"/>
      <c r="L16" s="1"/>
      <c r="M16" s="1"/>
      <c r="N16" s="1"/>
    </row>
    <row r="17" spans="1:14" ht="14.25" customHeight="1" x14ac:dyDescent="0.35">
      <c r="A17" s="30">
        <v>5</v>
      </c>
      <c r="B17" s="33"/>
      <c r="C17" s="99"/>
      <c r="D17" s="31" t="s">
        <v>16</v>
      </c>
      <c r="E17" s="94">
        <f t="shared" si="0"/>
        <v>0</v>
      </c>
      <c r="F17" s="1"/>
      <c r="G17" s="1"/>
      <c r="H17" s="1"/>
      <c r="I17" s="1"/>
      <c r="J17" s="1"/>
      <c r="K17" s="1"/>
      <c r="L17" s="1"/>
      <c r="M17" s="1"/>
      <c r="N17" s="1"/>
    </row>
    <row r="18" spans="1:14" ht="14.25" customHeight="1" x14ac:dyDescent="0.35">
      <c r="A18" s="30">
        <v>6</v>
      </c>
      <c r="B18" s="33"/>
      <c r="C18" s="99"/>
      <c r="D18" s="31" t="s">
        <v>16</v>
      </c>
      <c r="E18" s="94">
        <f t="shared" si="0"/>
        <v>0</v>
      </c>
      <c r="F18" s="1"/>
      <c r="G18" s="1"/>
      <c r="H18" s="1"/>
      <c r="I18" s="1"/>
      <c r="J18" s="1"/>
      <c r="K18" s="1"/>
      <c r="L18" s="1"/>
      <c r="M18" s="1"/>
      <c r="N18" s="1"/>
    </row>
    <row r="19" spans="1:14" ht="14.25" customHeight="1" x14ac:dyDescent="0.35">
      <c r="A19" s="30">
        <v>7</v>
      </c>
      <c r="B19" s="33"/>
      <c r="C19" s="99"/>
      <c r="D19" s="31" t="s">
        <v>16</v>
      </c>
      <c r="E19" s="94">
        <f t="shared" si="0"/>
        <v>0</v>
      </c>
      <c r="F19" s="1"/>
      <c r="G19" s="1"/>
      <c r="H19" s="1"/>
      <c r="I19" s="1"/>
      <c r="J19" s="1"/>
      <c r="K19" s="1"/>
      <c r="L19" s="1"/>
      <c r="M19" s="1"/>
      <c r="N19" s="1"/>
    </row>
    <row r="20" spans="1:14" ht="14.25" customHeight="1" x14ac:dyDescent="0.35">
      <c r="A20" s="30">
        <v>8</v>
      </c>
      <c r="B20" s="33"/>
      <c r="C20" s="99"/>
      <c r="D20" s="31" t="s">
        <v>16</v>
      </c>
      <c r="E20" s="94">
        <f t="shared" si="0"/>
        <v>0</v>
      </c>
      <c r="F20" s="1"/>
      <c r="G20" s="1"/>
      <c r="H20" s="1"/>
      <c r="I20" s="1"/>
      <c r="J20" s="1"/>
      <c r="K20" s="1"/>
      <c r="L20" s="1"/>
      <c r="M20" s="1"/>
      <c r="N20" s="1"/>
    </row>
    <row r="21" spans="1:14" ht="14.25" customHeight="1" x14ac:dyDescent="0.35">
      <c r="A21" s="30">
        <v>9</v>
      </c>
      <c r="B21" s="33"/>
      <c r="C21" s="99"/>
      <c r="D21" s="31" t="s">
        <v>16</v>
      </c>
      <c r="E21" s="94">
        <f t="shared" si="0"/>
        <v>0</v>
      </c>
      <c r="F21" s="1"/>
      <c r="G21" s="1"/>
      <c r="H21" s="1"/>
      <c r="I21" s="1"/>
      <c r="J21" s="1"/>
      <c r="K21" s="1"/>
      <c r="L21" s="1"/>
      <c r="M21" s="1"/>
      <c r="N21" s="1"/>
    </row>
    <row r="22" spans="1:14" ht="14.25" customHeight="1" thickBot="1" x14ac:dyDescent="0.4">
      <c r="A22" s="34">
        <v>10</v>
      </c>
      <c r="B22" s="35"/>
      <c r="C22" s="100"/>
      <c r="D22" s="36" t="s">
        <v>16</v>
      </c>
      <c r="E22" s="95">
        <f t="shared" si="0"/>
        <v>0</v>
      </c>
      <c r="F22" s="1"/>
      <c r="G22" s="1"/>
      <c r="H22" s="1"/>
      <c r="I22" s="1"/>
      <c r="J22" s="1"/>
      <c r="K22" s="1"/>
      <c r="L22" s="1"/>
      <c r="M22" s="1"/>
      <c r="N22" s="1"/>
    </row>
    <row r="23" spans="1:14" ht="14.25" customHeight="1" thickBot="1" x14ac:dyDescent="0.4">
      <c r="A23" s="37"/>
      <c r="B23" s="38" t="s">
        <v>17</v>
      </c>
      <c r="C23" s="101"/>
      <c r="D23" s="39" t="s">
        <v>18</v>
      </c>
      <c r="E23" s="96">
        <f>MAX(E13:E22)</f>
        <v>0</v>
      </c>
      <c r="F23" s="1"/>
      <c r="G23" s="1"/>
      <c r="H23" s="1"/>
      <c r="I23" s="1"/>
      <c r="J23" s="1"/>
      <c r="K23" s="1"/>
      <c r="L23" s="1"/>
      <c r="M23" s="1"/>
      <c r="N23" s="1"/>
    </row>
    <row r="24" spans="1:14" ht="14.25" customHeight="1" thickBot="1" x14ac:dyDescent="0.4">
      <c r="A24" s="1"/>
      <c r="B24" s="40"/>
      <c r="C24" s="40"/>
      <c r="D24" s="1"/>
      <c r="E24" s="1"/>
      <c r="F24" s="1"/>
      <c r="N24" s="1"/>
    </row>
    <row r="25" spans="1:14" ht="14.25" customHeight="1" x14ac:dyDescent="0.35">
      <c r="A25" s="112" t="s">
        <v>19</v>
      </c>
      <c r="B25" s="113"/>
      <c r="C25" s="113"/>
      <c r="D25" s="113"/>
      <c r="E25" s="113"/>
      <c r="F25" s="113"/>
      <c r="G25" s="113"/>
      <c r="H25" s="113"/>
      <c r="I25" s="113"/>
      <c r="J25" s="113"/>
      <c r="K25" s="114"/>
      <c r="L25" s="41"/>
      <c r="M25" s="1"/>
      <c r="N25" s="1"/>
    </row>
    <row r="26" spans="1:14" ht="14.25" customHeight="1" x14ac:dyDescent="0.35">
      <c r="A26" s="42" t="s">
        <v>20</v>
      </c>
      <c r="B26" s="43" t="s">
        <v>21</v>
      </c>
      <c r="C26" s="115" t="s">
        <v>49</v>
      </c>
      <c r="D26" s="115"/>
      <c r="E26" s="116" t="s">
        <v>23</v>
      </c>
      <c r="F26" s="140"/>
      <c r="G26" s="102" t="s">
        <v>47</v>
      </c>
      <c r="H26" s="115" t="s">
        <v>24</v>
      </c>
      <c r="I26" s="115"/>
      <c r="J26" s="116" t="s">
        <v>25</v>
      </c>
      <c r="K26" s="117"/>
      <c r="L26" s="12"/>
      <c r="M26" s="1"/>
      <c r="N26" s="1"/>
    </row>
    <row r="27" spans="1:14" ht="14.25" customHeight="1" x14ac:dyDescent="0.35">
      <c r="A27" s="44">
        <v>1</v>
      </c>
      <c r="B27" s="45"/>
      <c r="C27" s="118"/>
      <c r="D27" s="118"/>
      <c r="E27" s="141"/>
      <c r="F27" s="142"/>
      <c r="G27" s="45"/>
      <c r="H27" s="119">
        <f>IFERROR(E23/2,"")</f>
        <v>0</v>
      </c>
      <c r="I27" s="119"/>
      <c r="J27" s="120"/>
      <c r="K27" s="121"/>
      <c r="L27" s="12"/>
      <c r="M27" s="1"/>
      <c r="N27" s="1"/>
    </row>
    <row r="28" spans="1:14" ht="14.25" customHeight="1" x14ac:dyDescent="0.35">
      <c r="A28" s="44">
        <v>2</v>
      </c>
      <c r="B28" s="45"/>
      <c r="C28" s="118"/>
      <c r="D28" s="118"/>
      <c r="E28" s="141"/>
      <c r="F28" s="142"/>
      <c r="G28" s="45"/>
      <c r="H28" s="119">
        <f>IFERROR(E23/2,"")</f>
        <v>0</v>
      </c>
      <c r="I28" s="119"/>
      <c r="J28" s="120"/>
      <c r="K28" s="121"/>
      <c r="L28" s="12"/>
      <c r="M28" s="1"/>
      <c r="N28" s="1"/>
    </row>
    <row r="29" spans="1:14" ht="14.25" customHeight="1" x14ac:dyDescent="0.35">
      <c r="A29" s="44">
        <v>3</v>
      </c>
      <c r="B29" s="45"/>
      <c r="C29" s="118"/>
      <c r="D29" s="118"/>
      <c r="E29" s="141"/>
      <c r="F29" s="142"/>
      <c r="G29" s="45"/>
      <c r="H29" s="119"/>
      <c r="I29" s="119"/>
      <c r="J29" s="120"/>
      <c r="K29" s="121"/>
      <c r="L29" s="12"/>
      <c r="M29" s="1"/>
      <c r="N29" s="1"/>
    </row>
    <row r="30" spans="1:14" ht="14.25" customHeight="1" thickBot="1" x14ac:dyDescent="0.4">
      <c r="A30" s="46">
        <v>4</v>
      </c>
      <c r="B30" s="47"/>
      <c r="C30" s="130"/>
      <c r="D30" s="130"/>
      <c r="E30" s="143"/>
      <c r="F30" s="144"/>
      <c r="G30" s="47"/>
      <c r="H30" s="131"/>
      <c r="I30" s="131"/>
      <c r="J30" s="132"/>
      <c r="K30" s="133"/>
      <c r="L30" s="12"/>
      <c r="M30" s="1"/>
      <c r="N30" s="1"/>
    </row>
    <row r="31" spans="1:14" ht="14.25" customHeight="1" thickBot="1" x14ac:dyDescent="0.4">
      <c r="A31" s="155" t="s">
        <v>26</v>
      </c>
      <c r="B31" s="156"/>
      <c r="C31" s="156"/>
      <c r="D31" s="156"/>
      <c r="E31" s="156"/>
      <c r="F31" s="156"/>
      <c r="G31" s="157"/>
      <c r="H31" s="158">
        <f>SUM(H27:I30)</f>
        <v>0</v>
      </c>
      <c r="I31" s="159"/>
      <c r="J31" s="1"/>
      <c r="N31" s="1"/>
    </row>
    <row r="32" spans="1:14" ht="14.25" customHeight="1" x14ac:dyDescent="0.35">
      <c r="A32" s="20"/>
      <c r="B32" s="20"/>
      <c r="C32" s="20"/>
      <c r="D32" s="20"/>
      <c r="E32" s="20"/>
      <c r="F32" s="13"/>
      <c r="G32" s="1"/>
      <c r="N32" s="1"/>
    </row>
    <row r="33" spans="1:15" ht="14.25" customHeight="1" thickBot="1" x14ac:dyDescent="0.4">
      <c r="A33" s="20"/>
      <c r="B33" s="20"/>
      <c r="C33" s="20"/>
      <c r="D33" s="20"/>
      <c r="E33" s="20"/>
      <c r="F33" s="13"/>
      <c r="G33" s="1"/>
      <c r="N33" s="1"/>
    </row>
    <row r="34" spans="1:15" ht="15" customHeight="1" thickBot="1" x14ac:dyDescent="0.4">
      <c r="A34" s="1"/>
      <c r="B34" s="160" t="s">
        <v>27</v>
      </c>
      <c r="C34" s="161"/>
      <c r="D34" s="1"/>
      <c r="E34" s="1"/>
      <c r="F34" s="1"/>
      <c r="G34" s="122" t="s">
        <v>28</v>
      </c>
      <c r="H34" s="123"/>
      <c r="I34" s="123"/>
      <c r="J34" s="124"/>
      <c r="K34" s="48"/>
      <c r="N34" s="1"/>
    </row>
    <row r="35" spans="1:15" x14ac:dyDescent="0.35">
      <c r="A35" s="1"/>
      <c r="B35" s="49" t="s">
        <v>22</v>
      </c>
      <c r="C35" s="50">
        <f>' مكافأة قيادات القسم العلمي 1'!C35</f>
        <v>0</v>
      </c>
      <c r="D35" s="125">
        <f>'[1]مكافئات التدريس للبرنامج '!H44</f>
        <v>0</v>
      </c>
      <c r="E35" s="125"/>
      <c r="F35" s="125"/>
      <c r="G35" s="126" t="s">
        <v>22</v>
      </c>
      <c r="H35" s="127"/>
      <c r="I35" s="128">
        <f>' مكافأة قيادات القسم العلمي 1'!I35</f>
        <v>0</v>
      </c>
      <c r="J35" s="129"/>
      <c r="K35" s="48"/>
      <c r="N35" s="1"/>
      <c r="O35" s="52"/>
    </row>
    <row r="36" spans="1:15" x14ac:dyDescent="0.35">
      <c r="A36" s="1"/>
      <c r="B36" s="53" t="s">
        <v>29</v>
      </c>
      <c r="C36" s="54">
        <f>' مكافأة قيادات القسم العلمي 1'!C36</f>
        <v>0</v>
      </c>
      <c r="D36" s="146">
        <f>'[1]مكافئات التدريس للبرنامج '!H45</f>
        <v>0</v>
      </c>
      <c r="E36" s="146"/>
      <c r="F36" s="146"/>
      <c r="G36" s="147" t="s">
        <v>29</v>
      </c>
      <c r="H36" s="148"/>
      <c r="I36" s="149">
        <f>' مكافأة قيادات القسم العلمي 1'!I36</f>
        <v>0</v>
      </c>
      <c r="J36" s="150"/>
      <c r="K36" s="48"/>
      <c r="N36" s="1"/>
      <c r="O36" s="55"/>
    </row>
    <row r="37" spans="1:15" ht="15" thickBot="1" x14ac:dyDescent="0.4">
      <c r="A37" s="1"/>
      <c r="B37" s="56" t="s">
        <v>30</v>
      </c>
      <c r="C37" s="57"/>
      <c r="D37" s="125">
        <f>'[1]مكافئات التدريس للبرنامج '!H46</f>
        <v>0</v>
      </c>
      <c r="E37" s="125"/>
      <c r="F37" s="125"/>
      <c r="G37" s="151" t="s">
        <v>30</v>
      </c>
      <c r="H37" s="152"/>
      <c r="I37" s="153">
        <f>'[1]مكافئات التدريس للبرنامج '!M46</f>
        <v>0</v>
      </c>
      <c r="J37" s="154"/>
      <c r="K37" s="48"/>
      <c r="N37" s="1"/>
      <c r="O37" s="52"/>
    </row>
    <row r="38" spans="1:15" x14ac:dyDescent="0.35">
      <c r="A38" s="1"/>
      <c r="B38" s="1"/>
      <c r="C38" s="51"/>
      <c r="D38" s="51"/>
      <c r="E38" s="51"/>
      <c r="F38" s="40"/>
      <c r="G38" s="1"/>
      <c r="H38" s="51"/>
      <c r="I38" s="51"/>
      <c r="J38" s="51"/>
      <c r="K38" s="48"/>
      <c r="L38" s="1"/>
      <c r="M38" s="58"/>
      <c r="N38" s="58"/>
      <c r="O38" s="52"/>
    </row>
    <row r="39" spans="1:15" x14ac:dyDescent="0.35">
      <c r="A39" s="1"/>
      <c r="B39" s="1" t="s">
        <v>31</v>
      </c>
      <c r="C39" s="1"/>
      <c r="D39" s="1"/>
      <c r="E39" s="1"/>
      <c r="F39" s="1"/>
      <c r="G39" s="1"/>
      <c r="H39" s="48"/>
      <c r="I39" s="48"/>
      <c r="J39" s="48"/>
      <c r="K39" s="48"/>
      <c r="L39" s="48"/>
      <c r="M39" s="48"/>
      <c r="N39" s="48"/>
    </row>
    <row r="40" spans="1:15" x14ac:dyDescent="0.35">
      <c r="A40" s="1"/>
      <c r="B40" s="1"/>
      <c r="C40" s="1"/>
      <c r="D40" s="1"/>
      <c r="E40" s="1"/>
      <c r="F40" s="1"/>
      <c r="G40" s="1"/>
      <c r="H40" s="1"/>
      <c r="I40" s="1"/>
      <c r="J40" s="1"/>
      <c r="K40" s="1"/>
      <c r="L40" s="1"/>
      <c r="M40" s="1"/>
      <c r="N40" s="1"/>
    </row>
    <row r="41" spans="1:15" ht="14.5" customHeight="1" x14ac:dyDescent="0.35">
      <c r="A41" s="1"/>
      <c r="B41" s="134"/>
      <c r="C41" s="134"/>
      <c r="D41" s="135" t="str">
        <f t="shared" ref="D41" si="1">$D$1</f>
        <v>نموذج صرف 
مكافأة قيادات الأقسام العلمية بالكلية   
برامج الدراسات العليا مدفوعة التكاليف 
للفصل الدراسي ______ ______/______ هـ</v>
      </c>
      <c r="E41" s="135"/>
      <c r="F41" s="135"/>
      <c r="G41" s="135"/>
      <c r="H41" s="135"/>
      <c r="I41" s="12"/>
      <c r="J41" s="12"/>
      <c r="K41" s="12"/>
      <c r="L41" s="1"/>
      <c r="M41" s="1"/>
      <c r="N41" s="1"/>
    </row>
    <row r="42" spans="1:15" ht="15" customHeight="1" x14ac:dyDescent="0.35">
      <c r="A42" s="1"/>
      <c r="B42" s="134"/>
      <c r="C42" s="134"/>
      <c r="D42" s="135"/>
      <c r="E42" s="135"/>
      <c r="F42" s="135"/>
      <c r="G42" s="135"/>
      <c r="H42" s="135"/>
      <c r="I42" s="6" t="s">
        <v>0</v>
      </c>
      <c r="J42" s="7" t="s">
        <v>1</v>
      </c>
      <c r="K42" s="12"/>
      <c r="L42" s="6"/>
      <c r="M42" s="8"/>
      <c r="N42" s="8"/>
    </row>
    <row r="43" spans="1:15" ht="15" customHeight="1" x14ac:dyDescent="0.35">
      <c r="A43" s="1"/>
      <c r="B43" s="134"/>
      <c r="C43" s="134"/>
      <c r="D43" s="135"/>
      <c r="E43" s="135"/>
      <c r="F43" s="135"/>
      <c r="G43" s="135"/>
      <c r="H43" s="135"/>
      <c r="I43" s="6" t="s">
        <v>2</v>
      </c>
      <c r="J43" s="7" t="s">
        <v>3</v>
      </c>
      <c r="K43" s="12"/>
      <c r="L43" s="6"/>
      <c r="M43" s="8"/>
      <c r="N43" s="8"/>
    </row>
    <row r="44" spans="1:15" ht="18.649999999999999" customHeight="1" x14ac:dyDescent="0.35">
      <c r="A44" s="1"/>
      <c r="B44" s="134"/>
      <c r="C44" s="134"/>
      <c r="D44" s="135"/>
      <c r="E44" s="135"/>
      <c r="F44" s="135"/>
      <c r="G44" s="135"/>
      <c r="H44" s="135"/>
      <c r="I44" s="6" t="s">
        <v>4</v>
      </c>
      <c r="J44" s="7" t="s">
        <v>5</v>
      </c>
      <c r="K44" s="12"/>
      <c r="L44" s="6"/>
      <c r="M44" s="8"/>
      <c r="N44" s="8"/>
    </row>
    <row r="45" spans="1:15" ht="5.15" customHeight="1" x14ac:dyDescent="0.35">
      <c r="A45" s="1"/>
      <c r="B45" s="5"/>
      <c r="C45" s="5"/>
      <c r="D45" s="5"/>
      <c r="E45" s="5"/>
      <c r="F45" s="59"/>
      <c r="G45" s="60"/>
      <c r="H45" s="60"/>
      <c r="I45" s="60"/>
      <c r="J45" s="60"/>
      <c r="K45" s="5"/>
      <c r="L45" s="6"/>
      <c r="M45" s="8"/>
      <c r="N45" s="8"/>
    </row>
    <row r="46" spans="1:15" ht="5.15" customHeight="1" x14ac:dyDescent="0.35">
      <c r="A46" s="1"/>
      <c r="B46" s="5"/>
      <c r="C46" s="5"/>
      <c r="D46" s="5"/>
      <c r="E46" s="5"/>
      <c r="F46" s="59"/>
      <c r="G46" s="60"/>
      <c r="H46" s="60"/>
      <c r="I46" s="60"/>
      <c r="J46" s="60"/>
      <c r="K46" s="5"/>
      <c r="L46" s="6"/>
      <c r="M46" s="8"/>
      <c r="N46" s="8"/>
    </row>
    <row r="47" spans="1:15" ht="28.5" x14ac:dyDescent="0.65">
      <c r="A47" s="1"/>
      <c r="B47" s="136" t="s">
        <v>32</v>
      </c>
      <c r="C47" s="136"/>
      <c r="D47" s="136"/>
      <c r="E47" s="136"/>
      <c r="F47" s="136"/>
      <c r="G47" s="136"/>
      <c r="H47" s="136"/>
      <c r="I47" s="136"/>
      <c r="J47" s="136"/>
      <c r="K47" s="61"/>
      <c r="L47" s="1"/>
      <c r="M47" s="1"/>
      <c r="N47" s="1"/>
    </row>
    <row r="48" spans="1:15" ht="66" customHeight="1" x14ac:dyDescent="0.35">
      <c r="A48" s="1"/>
      <c r="B48" s="137" t="s">
        <v>33</v>
      </c>
      <c r="C48" s="137"/>
      <c r="D48" s="137"/>
      <c r="E48" s="137"/>
      <c r="F48" s="137"/>
      <c r="G48" s="137"/>
      <c r="H48" s="137"/>
      <c r="I48" s="137"/>
      <c r="J48" s="137"/>
      <c r="K48" s="62"/>
      <c r="L48" s="1"/>
      <c r="M48" s="1"/>
      <c r="N48" s="1"/>
    </row>
    <row r="49" spans="1:14" ht="21.65" customHeight="1" x14ac:dyDescent="0.55000000000000004">
      <c r="A49" s="1"/>
      <c r="B49" s="138" t="s">
        <v>34</v>
      </c>
      <c r="C49" s="138"/>
      <c r="D49" s="138"/>
      <c r="E49" s="138"/>
      <c r="F49" s="138"/>
      <c r="G49" s="138"/>
      <c r="H49" s="138"/>
      <c r="I49" s="138"/>
      <c r="J49" s="138"/>
      <c r="K49" s="1"/>
      <c r="L49" s="1"/>
      <c r="M49" s="1"/>
      <c r="N49" s="1"/>
    </row>
    <row r="50" spans="1:14" x14ac:dyDescent="0.35">
      <c r="A50" s="1"/>
      <c r="B50" s="1"/>
      <c r="C50" s="1"/>
      <c r="D50" s="1"/>
      <c r="E50" s="1"/>
      <c r="F50" s="1"/>
      <c r="G50" s="1"/>
      <c r="H50" s="1"/>
      <c r="I50" s="1"/>
      <c r="J50" s="1"/>
      <c r="K50" s="1"/>
      <c r="L50" s="1"/>
      <c r="M50" s="1"/>
      <c r="N50" s="1"/>
    </row>
    <row r="51" spans="1:14" ht="41.15" customHeight="1" x14ac:dyDescent="0.35">
      <c r="A51" s="1"/>
      <c r="B51" s="145" t="s">
        <v>35</v>
      </c>
      <c r="C51" s="145"/>
      <c r="D51" s="145"/>
      <c r="E51" s="145"/>
      <c r="F51" s="145"/>
      <c r="G51" s="145"/>
      <c r="H51" s="145"/>
      <c r="I51" s="145"/>
      <c r="J51" s="145"/>
      <c r="K51" s="62"/>
      <c r="L51" s="62"/>
      <c r="M51" s="62"/>
      <c r="N51" s="1"/>
    </row>
    <row r="52" spans="1:14" ht="78.650000000000006" customHeight="1" x14ac:dyDescent="0.35">
      <c r="A52" s="1"/>
      <c r="B52" s="1"/>
      <c r="C52" s="1"/>
      <c r="D52" s="1"/>
      <c r="E52" s="1"/>
      <c r="F52" s="1"/>
      <c r="G52" s="139" t="s">
        <v>36</v>
      </c>
      <c r="H52" s="139"/>
      <c r="I52" s="139"/>
      <c r="J52" s="139"/>
      <c r="K52" s="63"/>
      <c r="L52" s="1"/>
      <c r="M52" s="1"/>
      <c r="N52" s="1"/>
    </row>
    <row r="53" spans="1:14" x14ac:dyDescent="0.35">
      <c r="A53" s="1"/>
      <c r="B53" s="1"/>
      <c r="C53" s="1"/>
      <c r="D53" s="1"/>
      <c r="E53" s="1"/>
      <c r="F53" s="1"/>
      <c r="G53" s="1"/>
      <c r="H53" s="1"/>
      <c r="I53" s="1"/>
      <c r="J53" s="1"/>
      <c r="K53" s="1"/>
      <c r="L53" s="1"/>
      <c r="M53" s="1"/>
      <c r="N53" s="1"/>
    </row>
  </sheetData>
  <sheetProtection algorithmName="SHA-512" hashValue="SuX495TIbTGELLVPomc+4dYbFuWPQGlOaMJcoVWhs1+1AS8kTF7A6zHF+3b44Dq+nwsiE1CJJk6boJGosv9vfA==" saltValue="cU3YlFroG8w03TQuzCE83w==" spinCount="100000" sheet="1" formatCells="0" formatColumns="0" formatRows="0" insertColumns="0" insertRows="0" insertHyperlinks="0" deleteColumns="0" deleteRows="0" sort="0" autoFilter="0" pivotTables="0"/>
  <mergeCells count="48">
    <mergeCell ref="G52:J52"/>
    <mergeCell ref="B41:C44"/>
    <mergeCell ref="D41:H44"/>
    <mergeCell ref="B47:J47"/>
    <mergeCell ref="B48:J48"/>
    <mergeCell ref="B49:J49"/>
    <mergeCell ref="B51:J51"/>
    <mergeCell ref="D36:F36"/>
    <mergeCell ref="G36:H36"/>
    <mergeCell ref="I36:J36"/>
    <mergeCell ref="D37:F37"/>
    <mergeCell ref="G37:H37"/>
    <mergeCell ref="I37:J37"/>
    <mergeCell ref="A31:G31"/>
    <mergeCell ref="H31:I31"/>
    <mergeCell ref="B34:C34"/>
    <mergeCell ref="G34:J34"/>
    <mergeCell ref="D35:F35"/>
    <mergeCell ref="G35:H35"/>
    <mergeCell ref="I35:J35"/>
    <mergeCell ref="C29:D29"/>
    <mergeCell ref="E29:F29"/>
    <mergeCell ref="H29:I29"/>
    <mergeCell ref="J29:K29"/>
    <mergeCell ref="C30:D30"/>
    <mergeCell ref="E30:F30"/>
    <mergeCell ref="H30:I30"/>
    <mergeCell ref="J30:K30"/>
    <mergeCell ref="C27:D27"/>
    <mergeCell ref="E27:F27"/>
    <mergeCell ref="H27:I27"/>
    <mergeCell ref="J27:K27"/>
    <mergeCell ref="C28:D28"/>
    <mergeCell ref="E28:F28"/>
    <mergeCell ref="H28:I28"/>
    <mergeCell ref="J28:K28"/>
    <mergeCell ref="D11:E11"/>
    <mergeCell ref="A25:K25"/>
    <mergeCell ref="C26:D26"/>
    <mergeCell ref="E26:F26"/>
    <mergeCell ref="H26:I26"/>
    <mergeCell ref="J26:K26"/>
    <mergeCell ref="D9:E9"/>
    <mergeCell ref="D1:H4"/>
    <mergeCell ref="B2:C4"/>
    <mergeCell ref="B5:J5"/>
    <mergeCell ref="C7:D7"/>
    <mergeCell ref="C8:D8"/>
  </mergeCells>
  <conditionalFormatting sqref="C23:E23">
    <cfRule type="cellIs" dxfId="17" priority="6" operator="equal">
      <formula>0</formula>
    </cfRule>
  </conditionalFormatting>
  <conditionalFormatting sqref="D10:E11 C35:C36">
    <cfRule type="cellIs" dxfId="16" priority="1" operator="equal">
      <formula>0</formula>
    </cfRule>
  </conditionalFormatting>
  <conditionalFormatting sqref="D35:F37">
    <cfRule type="cellIs" dxfId="15" priority="3" operator="equal">
      <formula>0</formula>
    </cfRule>
  </conditionalFormatting>
  <conditionalFormatting sqref="E7:E8 B10 D10:D11">
    <cfRule type="cellIs" dxfId="14" priority="12" operator="equal">
      <formula>"="</formula>
    </cfRule>
  </conditionalFormatting>
  <conditionalFormatting sqref="E7:E8 B10 N34:N37 I35:I37">
    <cfRule type="cellIs" dxfId="13" priority="11" operator="equal">
      <formula>0</formula>
    </cfRule>
  </conditionalFormatting>
  <conditionalFormatting sqref="E13:E22">
    <cfRule type="cellIs" dxfId="12" priority="5" operator="equal">
      <formula>0</formula>
    </cfRule>
    <cfRule type="cellIs" dxfId="11" priority="7" operator="equal">
      <formula>0</formula>
    </cfRule>
  </conditionalFormatting>
  <conditionalFormatting sqref="H27:I30">
    <cfRule type="cellIs" dxfId="10" priority="2" operator="equal">
      <formula>0</formula>
    </cfRule>
    <cfRule type="cellIs" dxfId="9" priority="4" operator="greaterThan">
      <formula>20000</formula>
    </cfRule>
  </conditionalFormatting>
  <conditionalFormatting sqref="H31:I31">
    <cfRule type="cellIs" dxfId="8" priority="8" operator="equal">
      <formula>0</formula>
    </cfRule>
    <cfRule type="cellIs" dxfId="7" priority="9" operator="greaterThan">
      <formula>$E$23</formula>
    </cfRule>
  </conditionalFormatting>
  <dataValidations count="1">
    <dataValidation type="list" allowBlank="1" showInputMessage="1" showErrorMessage="1" sqref="D13:D22" xr:uid="{B8CBE899-2E34-477A-81AF-13CB8C32E77E}">
      <formula1>"داخلي,خارجي"</formula1>
    </dataValidation>
  </dataValidations>
  <pageMargins left="0.7" right="0.7" top="0.75" bottom="0.75" header="0.3" footer="0.3"/>
  <pageSetup scale="68" fitToHeight="0" orientation="portrait" r:id="rId1"/>
  <headerFooter>
    <oddFooter>Page &amp;P</oddFooter>
  </headerFooter>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B771-B49E-4839-A4B6-21F4F2BD7CE4}">
  <sheetPr>
    <pageSetUpPr fitToPage="1"/>
  </sheetPr>
  <dimension ref="A1:O37"/>
  <sheetViews>
    <sheetView rightToLeft="1" view="pageLayout" zoomScaleNormal="100" zoomScaleSheetLayoutView="115" workbookViewId="0">
      <selection activeCell="G1" sqref="G1:L4"/>
    </sheetView>
  </sheetViews>
  <sheetFormatPr defaultColWidth="9.1796875" defaultRowHeight="14.5" x14ac:dyDescent="0.35"/>
  <cols>
    <col min="1" max="1" width="6.81640625" style="4" customWidth="1"/>
    <col min="2" max="2" width="13.1796875" style="4" customWidth="1"/>
    <col min="3" max="3" width="4.81640625" style="4" customWidth="1"/>
    <col min="4" max="4" width="14.1796875" style="4" customWidth="1"/>
    <col min="5" max="5" width="5.453125" style="4" customWidth="1"/>
    <col min="6" max="6" width="6.81640625" style="4" customWidth="1"/>
    <col min="7" max="8" width="13.7265625" style="4" customWidth="1"/>
    <col min="9" max="9" width="7.7265625" style="4" customWidth="1"/>
    <col min="10" max="10" width="15" style="4" customWidth="1"/>
    <col min="11" max="11" width="14.7265625" style="4" customWidth="1"/>
    <col min="12" max="12" width="7.26953125" style="4" customWidth="1"/>
    <col min="13" max="13" width="11.26953125" style="4" customWidth="1"/>
    <col min="14" max="15" width="20.81640625" style="4" customWidth="1"/>
    <col min="16" max="16384" width="9.1796875" style="4"/>
  </cols>
  <sheetData>
    <row r="1" spans="1:15" ht="15" customHeight="1" x14ac:dyDescent="0.35">
      <c r="B1" s="166" t="s">
        <v>37</v>
      </c>
      <c r="C1" s="167"/>
      <c r="D1" s="167"/>
      <c r="E1" s="167"/>
      <c r="F1" s="167"/>
      <c r="G1" s="168" t="s">
        <v>45</v>
      </c>
      <c r="H1" s="168"/>
      <c r="I1" s="168"/>
      <c r="J1" s="168"/>
      <c r="K1" s="168"/>
      <c r="L1" s="168"/>
    </row>
    <row r="2" spans="1:15" ht="15" customHeight="1" x14ac:dyDescent="0.35">
      <c r="B2" s="167"/>
      <c r="C2" s="167"/>
      <c r="D2" s="167"/>
      <c r="E2" s="167"/>
      <c r="F2" s="167"/>
      <c r="G2" s="168"/>
      <c r="H2" s="168"/>
      <c r="I2" s="168"/>
      <c r="J2" s="168"/>
      <c r="K2" s="168"/>
      <c r="L2" s="168"/>
      <c r="M2" s="67" t="s">
        <v>0</v>
      </c>
      <c r="N2" s="68" t="s">
        <v>1</v>
      </c>
    </row>
    <row r="3" spans="1:15" ht="15" customHeight="1" x14ac:dyDescent="0.35">
      <c r="B3" s="167"/>
      <c r="C3" s="167"/>
      <c r="D3" s="167"/>
      <c r="E3" s="167"/>
      <c r="F3" s="167"/>
      <c r="G3" s="168"/>
      <c r="H3" s="168"/>
      <c r="I3" s="168"/>
      <c r="J3" s="168"/>
      <c r="K3" s="168"/>
      <c r="L3" s="168"/>
      <c r="M3" s="67" t="s">
        <v>2</v>
      </c>
      <c r="N3" s="68" t="s">
        <v>3</v>
      </c>
    </row>
    <row r="4" spans="1:15" ht="24" customHeight="1" x14ac:dyDescent="0.35">
      <c r="B4" s="167"/>
      <c r="C4" s="167"/>
      <c r="D4" s="167"/>
      <c r="E4" s="167"/>
      <c r="F4" s="167"/>
      <c r="G4" s="168"/>
      <c r="H4" s="168"/>
      <c r="I4" s="168"/>
      <c r="J4" s="168"/>
      <c r="K4" s="168"/>
      <c r="L4" s="168"/>
      <c r="M4" s="67" t="s">
        <v>4</v>
      </c>
      <c r="N4" s="68" t="s">
        <v>5</v>
      </c>
    </row>
    <row r="5" spans="1:15" ht="15.65" customHeight="1" x14ac:dyDescent="0.35">
      <c r="B5" s="65"/>
      <c r="C5" s="65"/>
      <c r="D5" s="65"/>
      <c r="E5" s="65"/>
      <c r="F5" s="65"/>
      <c r="G5" s="66"/>
      <c r="H5" s="66"/>
      <c r="I5" s="66"/>
      <c r="J5" s="66"/>
      <c r="K5" s="66"/>
      <c r="L5" s="69"/>
      <c r="M5" s="69"/>
      <c r="N5" s="69"/>
      <c r="O5" s="69"/>
    </row>
    <row r="6" spans="1:15" ht="14.5" customHeight="1" x14ac:dyDescent="0.35">
      <c r="A6" s="169" t="s">
        <v>7</v>
      </c>
      <c r="B6" s="170"/>
      <c r="C6" s="171">
        <f>' مكافأة قيادات القسم العلمي 1'!$C$7</f>
        <v>0</v>
      </c>
      <c r="D6" s="171"/>
      <c r="E6" s="171"/>
      <c r="F6" s="70" t="s">
        <v>38</v>
      </c>
      <c r="G6" s="172"/>
      <c r="H6" s="172"/>
      <c r="I6" s="172"/>
      <c r="J6" s="173"/>
      <c r="K6" s="174"/>
      <c r="L6" s="69"/>
      <c r="M6" s="69"/>
      <c r="N6" s="69"/>
      <c r="O6" s="69"/>
    </row>
    <row r="7" spans="1:15" ht="3" customHeight="1" x14ac:dyDescent="0.35">
      <c r="A7" s="71"/>
      <c r="B7" s="71"/>
      <c r="C7" s="72"/>
      <c r="D7" s="72"/>
      <c r="E7" s="72"/>
      <c r="F7" s="70"/>
      <c r="G7" s="73"/>
      <c r="H7" s="73"/>
      <c r="I7" s="74"/>
      <c r="J7" s="75"/>
      <c r="K7" s="76"/>
      <c r="L7" s="69"/>
      <c r="M7" s="69"/>
      <c r="N7" s="69"/>
      <c r="O7" s="69"/>
    </row>
    <row r="8" spans="1:15" ht="18" customHeight="1" thickBot="1" x14ac:dyDescent="0.4">
      <c r="B8" s="76"/>
      <c r="C8" s="76"/>
    </row>
    <row r="9" spans="1:15" x14ac:dyDescent="0.35">
      <c r="A9" s="175" t="s">
        <v>39</v>
      </c>
      <c r="B9" s="176"/>
      <c r="C9" s="176"/>
      <c r="D9" s="176"/>
      <c r="E9" s="176"/>
      <c r="F9" s="176"/>
      <c r="G9" s="176"/>
      <c r="H9" s="176"/>
      <c r="I9" s="176"/>
      <c r="J9" s="176"/>
      <c r="K9" s="176"/>
      <c r="L9" s="176"/>
      <c r="M9" s="177"/>
      <c r="N9" s="71"/>
      <c r="O9" s="71"/>
    </row>
    <row r="10" spans="1:15" ht="29.25" customHeight="1" x14ac:dyDescent="0.35">
      <c r="A10" s="77" t="s">
        <v>20</v>
      </c>
      <c r="B10" s="78" t="s">
        <v>40</v>
      </c>
      <c r="C10" s="178" t="s">
        <v>48</v>
      </c>
      <c r="D10" s="178"/>
      <c r="E10" s="178"/>
      <c r="F10" s="178" t="s">
        <v>8</v>
      </c>
      <c r="G10" s="178"/>
      <c r="H10" s="78" t="s">
        <v>41</v>
      </c>
      <c r="I10" s="178" t="s">
        <v>42</v>
      </c>
      <c r="J10" s="178"/>
      <c r="K10" s="179" t="s">
        <v>43</v>
      </c>
      <c r="L10" s="179"/>
      <c r="M10" s="180"/>
      <c r="N10" s="64"/>
      <c r="O10" s="64"/>
    </row>
    <row r="11" spans="1:15" x14ac:dyDescent="0.35">
      <c r="A11" s="79">
        <v>1</v>
      </c>
      <c r="B11" s="91">
        <f>' مكافأة قيادات القسم العلمي 1'!B27</f>
        <v>0</v>
      </c>
      <c r="C11" s="162">
        <f>' مكافأة قيادات القسم العلمي 1'!C27</f>
        <v>0</v>
      </c>
      <c r="D11" s="162"/>
      <c r="E11" s="162"/>
      <c r="F11" s="162">
        <f>' مكافأة قيادات القسم العلمي 1'!$C$8</f>
        <v>0</v>
      </c>
      <c r="G11" s="162"/>
      <c r="H11" s="92"/>
      <c r="I11" s="163">
        <f>' مكافأة قيادات القسم العلمي 1'!H27</f>
        <v>0</v>
      </c>
      <c r="J11" s="163"/>
      <c r="K11" s="164"/>
      <c r="L11" s="164"/>
      <c r="M11" s="165"/>
      <c r="N11" s="80"/>
      <c r="O11" s="81"/>
    </row>
    <row r="12" spans="1:15" x14ac:dyDescent="0.35">
      <c r="A12" s="79">
        <v>2</v>
      </c>
      <c r="B12" s="91">
        <f>' مكافأة قيادات القسم العلمي 1'!B28</f>
        <v>0</v>
      </c>
      <c r="C12" s="162">
        <f>' مكافأة قيادات القسم العلمي 1'!C28</f>
        <v>0</v>
      </c>
      <c r="D12" s="162"/>
      <c r="E12" s="162"/>
      <c r="F12" s="162">
        <f>' مكافأة قيادات القسم العلمي 1'!$C$8</f>
        <v>0</v>
      </c>
      <c r="G12" s="162"/>
      <c r="H12" s="92"/>
      <c r="I12" s="163">
        <f>' مكافأة قيادات القسم العلمي 1'!H28</f>
        <v>0</v>
      </c>
      <c r="J12" s="163"/>
      <c r="K12" s="164"/>
      <c r="L12" s="164"/>
      <c r="M12" s="165"/>
      <c r="N12" s="80"/>
      <c r="O12" s="81"/>
    </row>
    <row r="13" spans="1:15" x14ac:dyDescent="0.35">
      <c r="A13" s="79">
        <v>3</v>
      </c>
      <c r="B13" s="91">
        <f>' مكافأة قيادات القسم العلمي  2'!B27</f>
        <v>0</v>
      </c>
      <c r="C13" s="162">
        <f>' مكافأة قيادات القسم العلمي  2'!C27</f>
        <v>0</v>
      </c>
      <c r="D13" s="162"/>
      <c r="E13" s="162"/>
      <c r="F13" s="162">
        <f>' مكافأة قيادات القسم العلمي  2'!$C$8</f>
        <v>0</v>
      </c>
      <c r="G13" s="162"/>
      <c r="H13" s="92"/>
      <c r="I13" s="163">
        <f>' مكافأة قيادات القسم العلمي  2'!H27</f>
        <v>0</v>
      </c>
      <c r="J13" s="163"/>
      <c r="K13" s="164"/>
      <c r="L13" s="164"/>
      <c r="M13" s="165"/>
      <c r="N13" s="80"/>
      <c r="O13" s="81"/>
    </row>
    <row r="14" spans="1:15" x14ac:dyDescent="0.35">
      <c r="A14" s="79">
        <v>4</v>
      </c>
      <c r="B14" s="91">
        <f>' مكافأة قيادات القسم العلمي  2'!B28</f>
        <v>0</v>
      </c>
      <c r="C14" s="162">
        <f>' مكافأة قيادات القسم العلمي  2'!C28</f>
        <v>0</v>
      </c>
      <c r="D14" s="162"/>
      <c r="E14" s="162"/>
      <c r="F14" s="162">
        <f>' مكافأة قيادات القسم العلمي  2'!$C$8</f>
        <v>0</v>
      </c>
      <c r="G14" s="162"/>
      <c r="H14" s="92"/>
      <c r="I14" s="163">
        <f>' مكافأة قيادات القسم العلمي  2'!H28</f>
        <v>0</v>
      </c>
      <c r="J14" s="163"/>
      <c r="K14" s="164"/>
      <c r="L14" s="164"/>
      <c r="M14" s="165"/>
      <c r="N14" s="80"/>
      <c r="O14" s="81"/>
    </row>
    <row r="15" spans="1:15" x14ac:dyDescent="0.35">
      <c r="A15" s="79">
        <v>5</v>
      </c>
      <c r="B15" s="91"/>
      <c r="C15" s="162"/>
      <c r="D15" s="162"/>
      <c r="E15" s="162"/>
      <c r="F15" s="162"/>
      <c r="G15" s="162"/>
      <c r="H15" s="92"/>
      <c r="I15" s="163"/>
      <c r="J15" s="163"/>
      <c r="K15" s="164"/>
      <c r="L15" s="164"/>
      <c r="M15" s="165"/>
      <c r="N15" s="80"/>
      <c r="O15" s="81"/>
    </row>
    <row r="16" spans="1:15" x14ac:dyDescent="0.35">
      <c r="A16" s="79">
        <v>6</v>
      </c>
      <c r="B16" s="91"/>
      <c r="C16" s="162"/>
      <c r="D16" s="162"/>
      <c r="E16" s="162"/>
      <c r="F16" s="162"/>
      <c r="G16" s="162"/>
      <c r="H16" s="92"/>
      <c r="I16" s="163"/>
      <c r="J16" s="163"/>
      <c r="K16" s="164"/>
      <c r="L16" s="164"/>
      <c r="M16" s="165"/>
      <c r="N16" s="80"/>
      <c r="O16" s="81"/>
    </row>
    <row r="17" spans="1:15" x14ac:dyDescent="0.35">
      <c r="A17" s="79">
        <v>7</v>
      </c>
      <c r="B17" s="91"/>
      <c r="C17" s="162"/>
      <c r="D17" s="162"/>
      <c r="E17" s="162"/>
      <c r="F17" s="162"/>
      <c r="G17" s="162"/>
      <c r="H17" s="92"/>
      <c r="I17" s="163"/>
      <c r="J17" s="163"/>
      <c r="K17" s="164"/>
      <c r="L17" s="164"/>
      <c r="M17" s="165"/>
      <c r="N17" s="80"/>
      <c r="O17" s="81"/>
    </row>
    <row r="18" spans="1:15" x14ac:dyDescent="0.35">
      <c r="A18" s="79">
        <v>8</v>
      </c>
      <c r="B18" s="91"/>
      <c r="C18" s="162"/>
      <c r="D18" s="162"/>
      <c r="E18" s="162"/>
      <c r="F18" s="162"/>
      <c r="G18" s="162"/>
      <c r="H18" s="92"/>
      <c r="I18" s="163"/>
      <c r="J18" s="163"/>
      <c r="K18" s="164"/>
      <c r="L18" s="164"/>
      <c r="M18" s="165"/>
      <c r="N18" s="80"/>
      <c r="O18" s="81"/>
    </row>
    <row r="19" spans="1:15" x14ac:dyDescent="0.35">
      <c r="A19" s="79">
        <v>9</v>
      </c>
      <c r="B19" s="91"/>
      <c r="C19" s="162"/>
      <c r="D19" s="162"/>
      <c r="E19" s="162"/>
      <c r="F19" s="162"/>
      <c r="G19" s="162"/>
      <c r="H19" s="92"/>
      <c r="I19" s="163"/>
      <c r="J19" s="163"/>
      <c r="K19" s="164"/>
      <c r="L19" s="164"/>
      <c r="M19" s="165"/>
      <c r="N19" s="80"/>
      <c r="O19" s="81"/>
    </row>
    <row r="20" spans="1:15" x14ac:dyDescent="0.35">
      <c r="A20" s="79">
        <v>10</v>
      </c>
      <c r="B20" s="91"/>
      <c r="C20" s="162"/>
      <c r="D20" s="162"/>
      <c r="E20" s="162"/>
      <c r="F20" s="162"/>
      <c r="G20" s="162"/>
      <c r="H20" s="92"/>
      <c r="I20" s="163"/>
      <c r="J20" s="163"/>
      <c r="K20" s="164"/>
      <c r="L20" s="164"/>
      <c r="M20" s="165"/>
      <c r="N20" s="80"/>
      <c r="O20" s="81"/>
    </row>
    <row r="21" spans="1:15" x14ac:dyDescent="0.35">
      <c r="A21" s="79">
        <v>11</v>
      </c>
      <c r="B21" s="91"/>
      <c r="C21" s="162"/>
      <c r="D21" s="162"/>
      <c r="E21" s="162"/>
      <c r="F21" s="162"/>
      <c r="G21" s="162"/>
      <c r="H21" s="92"/>
      <c r="I21" s="163"/>
      <c r="J21" s="163"/>
      <c r="K21" s="164"/>
      <c r="L21" s="164"/>
      <c r="M21" s="165"/>
      <c r="N21" s="80"/>
      <c r="O21" s="81"/>
    </row>
    <row r="22" spans="1:15" x14ac:dyDescent="0.35">
      <c r="A22" s="79">
        <v>12</v>
      </c>
      <c r="B22" s="91"/>
      <c r="C22" s="162"/>
      <c r="D22" s="162"/>
      <c r="E22" s="162"/>
      <c r="F22" s="162"/>
      <c r="G22" s="162"/>
      <c r="H22" s="92"/>
      <c r="I22" s="163"/>
      <c r="J22" s="163"/>
      <c r="K22" s="164"/>
      <c r="L22" s="164"/>
      <c r="M22" s="165"/>
      <c r="N22" s="80"/>
      <c r="O22" s="81"/>
    </row>
    <row r="23" spans="1:15" x14ac:dyDescent="0.35">
      <c r="A23" s="79">
        <v>13</v>
      </c>
      <c r="B23" s="91"/>
      <c r="C23" s="162"/>
      <c r="D23" s="162"/>
      <c r="E23" s="162"/>
      <c r="F23" s="162"/>
      <c r="G23" s="162"/>
      <c r="H23" s="92"/>
      <c r="I23" s="163"/>
      <c r="J23" s="163"/>
      <c r="K23" s="164"/>
      <c r="L23" s="164"/>
      <c r="M23" s="165"/>
      <c r="N23" s="80"/>
      <c r="O23" s="81"/>
    </row>
    <row r="24" spans="1:15" x14ac:dyDescent="0.35">
      <c r="A24" s="79">
        <v>14</v>
      </c>
      <c r="B24" s="91"/>
      <c r="C24" s="162"/>
      <c r="D24" s="162"/>
      <c r="E24" s="162"/>
      <c r="F24" s="162"/>
      <c r="G24" s="162"/>
      <c r="H24" s="92"/>
      <c r="I24" s="163"/>
      <c r="J24" s="163"/>
      <c r="K24" s="164"/>
      <c r="L24" s="164"/>
      <c r="M24" s="165"/>
      <c r="N24" s="80"/>
      <c r="O24" s="81"/>
    </row>
    <row r="25" spans="1:15" x14ac:dyDescent="0.35">
      <c r="A25" s="79">
        <v>15</v>
      </c>
      <c r="B25" s="91"/>
      <c r="C25" s="162"/>
      <c r="D25" s="162"/>
      <c r="E25" s="162"/>
      <c r="F25" s="162"/>
      <c r="G25" s="162"/>
      <c r="H25" s="92"/>
      <c r="I25" s="163"/>
      <c r="J25" s="163"/>
      <c r="K25" s="164"/>
      <c r="L25" s="164"/>
      <c r="M25" s="165"/>
      <c r="N25" s="80"/>
      <c r="O25" s="81"/>
    </row>
    <row r="26" spans="1:15" x14ac:dyDescent="0.35">
      <c r="A26" s="79">
        <v>16</v>
      </c>
      <c r="B26" s="91"/>
      <c r="C26" s="162"/>
      <c r="D26" s="162"/>
      <c r="E26" s="162"/>
      <c r="F26" s="162"/>
      <c r="G26" s="162"/>
      <c r="H26" s="92"/>
      <c r="I26" s="163"/>
      <c r="J26" s="163"/>
      <c r="K26" s="164"/>
      <c r="L26" s="164"/>
      <c r="M26" s="165"/>
      <c r="N26" s="80"/>
      <c r="O26" s="81"/>
    </row>
    <row r="27" spans="1:15" x14ac:dyDescent="0.35">
      <c r="A27" s="79">
        <v>17</v>
      </c>
      <c r="B27" s="91"/>
      <c r="C27" s="162"/>
      <c r="D27" s="162"/>
      <c r="E27" s="162"/>
      <c r="F27" s="162"/>
      <c r="G27" s="162"/>
      <c r="H27" s="92"/>
      <c r="I27" s="163"/>
      <c r="J27" s="163"/>
      <c r="K27" s="164"/>
      <c r="L27" s="164"/>
      <c r="M27" s="165"/>
      <c r="N27" s="80"/>
      <c r="O27" s="81"/>
    </row>
    <row r="28" spans="1:15" x14ac:dyDescent="0.35">
      <c r="A28" s="79">
        <v>18</v>
      </c>
      <c r="B28" s="91"/>
      <c r="C28" s="162"/>
      <c r="D28" s="162"/>
      <c r="E28" s="162"/>
      <c r="F28" s="162"/>
      <c r="G28" s="162"/>
      <c r="H28" s="92"/>
      <c r="I28" s="163"/>
      <c r="J28" s="163"/>
      <c r="K28" s="164"/>
      <c r="L28" s="164"/>
      <c r="M28" s="165"/>
      <c r="N28" s="80"/>
      <c r="O28" s="81"/>
    </row>
    <row r="29" spans="1:15" x14ac:dyDescent="0.35">
      <c r="A29" s="79">
        <v>19</v>
      </c>
      <c r="B29" s="91"/>
      <c r="C29" s="162"/>
      <c r="D29" s="162"/>
      <c r="E29" s="162"/>
      <c r="F29" s="162"/>
      <c r="G29" s="162"/>
      <c r="H29" s="92"/>
      <c r="I29" s="163"/>
      <c r="J29" s="163"/>
      <c r="K29" s="164"/>
      <c r="L29" s="164"/>
      <c r="M29" s="165"/>
      <c r="N29" s="80"/>
      <c r="O29" s="81"/>
    </row>
    <row r="30" spans="1:15" x14ac:dyDescent="0.35">
      <c r="A30" s="79">
        <v>20</v>
      </c>
      <c r="B30" s="91"/>
      <c r="C30" s="162"/>
      <c r="D30" s="162"/>
      <c r="E30" s="162"/>
      <c r="F30" s="162"/>
      <c r="G30" s="162"/>
      <c r="H30" s="92"/>
      <c r="I30" s="163"/>
      <c r="J30" s="163"/>
      <c r="K30" s="164"/>
      <c r="L30" s="164"/>
      <c r="M30" s="165"/>
      <c r="N30" s="80"/>
      <c r="O30" s="81"/>
    </row>
    <row r="31" spans="1:15" ht="25.5" customHeight="1" thickBot="1" x14ac:dyDescent="0.4">
      <c r="A31" s="181" t="s">
        <v>26</v>
      </c>
      <c r="B31" s="182"/>
      <c r="C31" s="182"/>
      <c r="D31" s="182"/>
      <c r="E31" s="182"/>
      <c r="F31" s="182"/>
      <c r="G31" s="183"/>
      <c r="H31" s="82"/>
      <c r="I31" s="184">
        <f>SUM(I11:J30)</f>
        <v>0</v>
      </c>
      <c r="J31" s="185"/>
      <c r="K31" s="186" t="s">
        <v>44</v>
      </c>
      <c r="L31" s="187"/>
      <c r="M31" s="188"/>
      <c r="N31" s="83"/>
      <c r="O31" s="83"/>
    </row>
    <row r="32" spans="1:15" ht="4" customHeight="1" x14ac:dyDescent="0.35">
      <c r="A32" s="76"/>
      <c r="B32" s="76"/>
      <c r="C32" s="76"/>
      <c r="D32" s="76"/>
      <c r="K32" s="80"/>
      <c r="L32" s="80"/>
      <c r="M32" s="80"/>
      <c r="N32" s="80"/>
    </row>
    <row r="33" spans="2:15" ht="15" customHeight="1" x14ac:dyDescent="0.35">
      <c r="B33" s="190" t="s">
        <v>27</v>
      </c>
      <c r="C33" s="191"/>
      <c r="D33" s="191"/>
      <c r="E33" s="192"/>
      <c r="F33" s="73"/>
      <c r="G33" s="71"/>
      <c r="H33" s="71"/>
      <c r="I33" s="71"/>
      <c r="J33" s="71"/>
      <c r="K33" s="71"/>
      <c r="L33" s="84"/>
      <c r="M33" s="71"/>
    </row>
    <row r="34" spans="2:15" x14ac:dyDescent="0.35">
      <c r="B34" s="85" t="s">
        <v>22</v>
      </c>
      <c r="C34" s="189">
        <f>' مكافأة قيادات القسم العلمي 1'!C35</f>
        <v>0</v>
      </c>
      <c r="D34" s="189"/>
      <c r="E34" s="189"/>
      <c r="F34" s="73"/>
      <c r="G34" s="71"/>
      <c r="H34" s="86"/>
      <c r="I34" s="86"/>
      <c r="J34" s="86"/>
      <c r="K34" s="86"/>
      <c r="L34" s="84"/>
      <c r="M34" s="71"/>
      <c r="N34" s="87"/>
      <c r="O34" s="87"/>
    </row>
    <row r="35" spans="2:15" x14ac:dyDescent="0.35">
      <c r="B35" s="85" t="s">
        <v>29</v>
      </c>
      <c r="C35" s="193">
        <f>' مكافأة قيادات القسم العلمي 1'!C36</f>
        <v>0</v>
      </c>
      <c r="D35" s="194"/>
      <c r="E35" s="195"/>
      <c r="F35" s="73"/>
      <c r="G35" s="71"/>
      <c r="H35" s="88"/>
      <c r="I35" s="88"/>
      <c r="J35" s="88"/>
      <c r="K35" s="88"/>
      <c r="L35" s="84"/>
      <c r="M35" s="71"/>
      <c r="N35" s="89"/>
      <c r="O35" s="89"/>
    </row>
    <row r="36" spans="2:15" x14ac:dyDescent="0.35">
      <c r="B36" s="85" t="s">
        <v>30</v>
      </c>
      <c r="C36" s="189"/>
      <c r="D36" s="189"/>
      <c r="E36" s="189"/>
      <c r="F36" s="76"/>
      <c r="G36" s="71"/>
      <c r="H36" s="71"/>
      <c r="I36" s="71"/>
      <c r="J36" s="71"/>
      <c r="K36" s="86"/>
      <c r="L36" s="84"/>
      <c r="M36" s="71"/>
    </row>
    <row r="37" spans="2:15" x14ac:dyDescent="0.35">
      <c r="C37" s="73"/>
      <c r="D37" s="73"/>
      <c r="E37" s="73"/>
      <c r="F37" s="76"/>
      <c r="I37" s="90"/>
      <c r="J37" s="90"/>
      <c r="K37" s="90"/>
      <c r="L37" s="84"/>
      <c r="N37" s="73"/>
      <c r="O37" s="73"/>
    </row>
  </sheetData>
  <sheetProtection algorithmName="SHA-512" hashValue="DWcRq8eaYfq9MwVpqdHZumAgicnLETZptxaAXglxzbkeVkmcFKUo5PqyLAmP8fyJLsQVTb90iEm0USgHxXvmkA==" saltValue="/SCPXvZfPjcdIwmfWtb54Q==" spinCount="100000" sheet="1" formatCells="0" formatColumns="0" formatRows="0" insertColumns="0" insertRows="0" insertHyperlinks="0" deleteColumns="0" deleteRows="0" sort="0" autoFilter="0" pivotTables="0"/>
  <mergeCells count="98">
    <mergeCell ref="C36:E36"/>
    <mergeCell ref="B33:E33"/>
    <mergeCell ref="C34:E34"/>
    <mergeCell ref="C35:E35"/>
    <mergeCell ref="C30:E30"/>
    <mergeCell ref="F30:G30"/>
    <mergeCell ref="I30:J30"/>
    <mergeCell ref="K30:M30"/>
    <mergeCell ref="A31:G31"/>
    <mergeCell ref="I31:J31"/>
    <mergeCell ref="K31:M31"/>
    <mergeCell ref="C28:E28"/>
    <mergeCell ref="F28:G28"/>
    <mergeCell ref="I28:J28"/>
    <mergeCell ref="K28:M28"/>
    <mergeCell ref="C29:E29"/>
    <mergeCell ref="F29:G29"/>
    <mergeCell ref="I29:J29"/>
    <mergeCell ref="K29:M29"/>
    <mergeCell ref="C26:E26"/>
    <mergeCell ref="F26:G26"/>
    <mergeCell ref="I26:J26"/>
    <mergeCell ref="K26:M26"/>
    <mergeCell ref="C27:E27"/>
    <mergeCell ref="F27:G27"/>
    <mergeCell ref="I27:J27"/>
    <mergeCell ref="K27:M27"/>
    <mergeCell ref="C24:E24"/>
    <mergeCell ref="F24:G24"/>
    <mergeCell ref="I24:J24"/>
    <mergeCell ref="K24:M24"/>
    <mergeCell ref="C25:E25"/>
    <mergeCell ref="F25:G25"/>
    <mergeCell ref="I25:J25"/>
    <mergeCell ref="K25:M25"/>
    <mergeCell ref="C22:E22"/>
    <mergeCell ref="F22:G22"/>
    <mergeCell ref="I22:J22"/>
    <mergeCell ref="K22:M22"/>
    <mergeCell ref="C23:E23"/>
    <mergeCell ref="F23:G23"/>
    <mergeCell ref="I23:J23"/>
    <mergeCell ref="K23:M23"/>
    <mergeCell ref="C20:E20"/>
    <mergeCell ref="F20:G20"/>
    <mergeCell ref="I20:J20"/>
    <mergeCell ref="K20:M20"/>
    <mergeCell ref="C21:E21"/>
    <mergeCell ref="F21:G21"/>
    <mergeCell ref="I21:J21"/>
    <mergeCell ref="K21:M21"/>
    <mergeCell ref="C18:E18"/>
    <mergeCell ref="F18:G18"/>
    <mergeCell ref="I18:J18"/>
    <mergeCell ref="K18:M18"/>
    <mergeCell ref="C19:E19"/>
    <mergeCell ref="F19:G19"/>
    <mergeCell ref="I19:J19"/>
    <mergeCell ref="K19:M19"/>
    <mergeCell ref="C16:E16"/>
    <mergeCell ref="F16:G16"/>
    <mergeCell ref="I16:J16"/>
    <mergeCell ref="K16:M16"/>
    <mergeCell ref="C17:E17"/>
    <mergeCell ref="F17:G17"/>
    <mergeCell ref="I17:J17"/>
    <mergeCell ref="K17:M17"/>
    <mergeCell ref="C14:E14"/>
    <mergeCell ref="F14:G14"/>
    <mergeCell ref="I14:J14"/>
    <mergeCell ref="K14:M14"/>
    <mergeCell ref="C15:E15"/>
    <mergeCell ref="F15:G15"/>
    <mergeCell ref="I15:J15"/>
    <mergeCell ref="K15:M15"/>
    <mergeCell ref="C12:E12"/>
    <mergeCell ref="F12:G12"/>
    <mergeCell ref="I12:J12"/>
    <mergeCell ref="K12:M12"/>
    <mergeCell ref="C13:E13"/>
    <mergeCell ref="F13:G13"/>
    <mergeCell ref="I13:J13"/>
    <mergeCell ref="K13:M13"/>
    <mergeCell ref="C11:E11"/>
    <mergeCell ref="F11:G11"/>
    <mergeCell ref="I11:J11"/>
    <mergeCell ref="K11:M11"/>
    <mergeCell ref="B1:F4"/>
    <mergeCell ref="G1:L4"/>
    <mergeCell ref="A6:B6"/>
    <mergeCell ref="C6:E6"/>
    <mergeCell ref="G6:I6"/>
    <mergeCell ref="J6:K6"/>
    <mergeCell ref="A9:M9"/>
    <mergeCell ref="C10:E10"/>
    <mergeCell ref="F10:G10"/>
    <mergeCell ref="I10:J10"/>
    <mergeCell ref="K10:M10"/>
  </mergeCells>
  <conditionalFormatting sqref="B11:N30">
    <cfRule type="cellIs" dxfId="6" priority="1" operator="equal">
      <formula>0</formula>
    </cfRule>
  </conditionalFormatting>
  <conditionalFormatting sqref="C6:E6 J6:K6 C34:E35">
    <cfRule type="cellIs" dxfId="5" priority="3" operator="equal">
      <formula>0</formula>
    </cfRule>
  </conditionalFormatting>
  <conditionalFormatting sqref="H34:H35 K34:K35">
    <cfRule type="cellIs" dxfId="4" priority="4" operator="equal">
      <formula>0</formula>
    </cfRule>
  </conditionalFormatting>
  <conditionalFormatting sqref="I31 K31">
    <cfRule type="cellIs" dxfId="3" priority="6" operator="equal">
      <formula>0</formula>
    </cfRule>
  </conditionalFormatting>
  <conditionalFormatting sqref="I31">
    <cfRule type="cellIs" dxfId="2" priority="5" operator="greaterThan">
      <formula>#REF!</formula>
    </cfRule>
  </conditionalFormatting>
  <conditionalFormatting sqref="I11:J30">
    <cfRule type="cellIs" dxfId="1" priority="2" operator="greaterThan">
      <formula>20000</formula>
    </cfRule>
  </conditionalFormatting>
  <conditionalFormatting sqref="N31:O31">
    <cfRule type="cellIs" dxfId="0" priority="7" operator="greaterThan">
      <formula>#REF!&gt;#REF!</formula>
    </cfRule>
  </conditionalFormatting>
  <pageMargins left="0.7" right="0.7" top="0.75" bottom="0.75" header="0.3" footer="0.3"/>
  <pageSetup scale="78"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 مكافأة قيادات القسم العلمي 1</vt:lpstr>
      <vt:lpstr> مكافأة قيادات القسم العلمي  2</vt:lpstr>
      <vt:lpstr>مسير صرف  قيادة القسم</vt:lpstr>
      <vt:lpstr>' مكافأة قيادات القسم العلمي  2'!Print_Area</vt:lpstr>
      <vt:lpstr>' مكافأة قيادات القسم العلمي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2025-12-27T20:37:12Z</dcterms:created>
  <dcterms:modified xsi:type="dcterms:W3CDTF">2025-12-28T09:40:49Z</dcterms:modified>
</cp:coreProperties>
</file>