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للماجستير التنفيذي\"/>
    </mc:Choice>
  </mc:AlternateContent>
  <xr:revisionPtr revIDLastSave="0" documentId="13_ncr:1_{0D80B6F3-8C53-4824-9BCB-B21AF7928B7F}" xr6:coauthVersionLast="47" xr6:coauthVersionMax="47" xr10:uidLastSave="{00000000-0000-0000-0000-000000000000}"/>
  <bookViews>
    <workbookView xWindow="28680" yWindow="-120" windowWidth="29040" windowHeight="15720" xr2:uid="{D837C3D4-AB09-4EB0-AC2F-F3ACAC8011A5}"/>
  </bookViews>
  <sheets>
    <sheet name=" مكافأة قيادات القسم العلمي 1" sheetId="1" r:id="rId1"/>
    <sheet name=" مكافأة قيادات القسم العلمي  2" sheetId="3" r:id="rId2"/>
    <sheet name="مسير صرف  قيادة القسم" sheetId="2" r:id="rId3"/>
  </sheets>
  <externalReferences>
    <externalReference r:id="rId4"/>
  </externalReferences>
  <definedNames>
    <definedName name="_xlnm.Print_Area" localSheetId="1">' مكافأة قيادات القسم العلمي  2'!$A$1:$K$53</definedName>
    <definedName name="_xlnm.Print_Area" localSheetId="0">' مكافأة قيادات القسم العلمي 1'!$A$1:$K$53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3" l="1"/>
  <c r="I36" i="3"/>
  <c r="C35" i="3"/>
  <c r="C36" i="3"/>
  <c r="F14" i="2"/>
  <c r="F13" i="2"/>
  <c r="B13" i="2"/>
  <c r="C13" i="2"/>
  <c r="B14" i="2"/>
  <c r="C14" i="2"/>
  <c r="D41" i="3"/>
  <c r="I37" i="3"/>
  <c r="D37" i="3"/>
  <c r="D36" i="3"/>
  <c r="D35" i="3"/>
  <c r="E22" i="3"/>
  <c r="E21" i="3"/>
  <c r="E20" i="3"/>
  <c r="E19" i="3"/>
  <c r="E18" i="3"/>
  <c r="E17" i="3"/>
  <c r="E16" i="3"/>
  <c r="E15" i="3"/>
  <c r="E14" i="3"/>
  <c r="E13" i="3"/>
  <c r="D41" i="1"/>
  <c r="F12" i="2"/>
  <c r="F11" i="2"/>
  <c r="B11" i="2"/>
  <c r="C11" i="2"/>
  <c r="B12" i="2"/>
  <c r="C12" i="2"/>
  <c r="C6" i="2"/>
  <c r="D37" i="1"/>
  <c r="D36" i="1"/>
  <c r="C35" i="2"/>
  <c r="D35" i="1"/>
  <c r="C34" i="2"/>
  <c r="E22" i="1"/>
  <c r="E21" i="1"/>
  <c r="E20" i="1"/>
  <c r="E19" i="1"/>
  <c r="E18" i="1"/>
  <c r="E17" i="1"/>
  <c r="E16" i="1"/>
  <c r="E15" i="1"/>
  <c r="E14" i="1"/>
  <c r="E13" i="1"/>
  <c r="E23" i="3" l="1"/>
  <c r="H27" i="3" s="1"/>
  <c r="I13" i="2" s="1"/>
  <c r="H28" i="3"/>
  <c r="I14" i="2" s="1"/>
  <c r="H31" i="3"/>
  <c r="E23" i="1"/>
  <c r="H27" i="1" l="1"/>
  <c r="I11" i="2" s="1"/>
  <c r="H28" i="1"/>
  <c r="I12" i="2" s="1"/>
  <c r="I31" i="2" l="1"/>
  <c r="H31" i="1"/>
</calcChain>
</file>

<file path=xl/sharedStrings.xml><?xml version="1.0" encoding="utf-8"?>
<sst xmlns="http://schemas.openxmlformats.org/spreadsheetml/2006/main" count="140" uniqueCount="50">
  <si>
    <t>الرقم:</t>
  </si>
  <si>
    <t xml:space="preserve"> …..............................</t>
  </si>
  <si>
    <t>التاريخ:</t>
  </si>
  <si>
    <t>.................................</t>
  </si>
  <si>
    <t>المرفقات:</t>
  </si>
  <si>
    <t>…..............................</t>
  </si>
  <si>
    <t>سعادة المشرف العام على الادارة العامة للموارد الذاتية	                                                        حفظه الله
السلام عليكم ورحمة الله وبركاته
يسعدني أن أرفق لسعادتكم بيان يوضح بيانات مكافأة قيادات القسم العلمي في الكليات القائمين على تشغيل البرنامج مدفوع التكاليف وفق التالي:</t>
  </si>
  <si>
    <t xml:space="preserve">الكلية </t>
  </si>
  <si>
    <t xml:space="preserve">القسم العلمي </t>
  </si>
  <si>
    <t>نسبة المكافأة لبرنامج داخلي</t>
  </si>
  <si>
    <t>نسبة المكافأة لبرنامج خارجي</t>
  </si>
  <si>
    <t>الحد الأقصى للمكافئة</t>
  </si>
  <si>
    <t xml:space="preserve">أسماء البرامج الفعالة بالقسم العلمي </t>
  </si>
  <si>
    <t>الرسوم المسددة لدفعات البرنامج الفعالة</t>
  </si>
  <si>
    <t>نوع البرنامج</t>
  </si>
  <si>
    <t xml:space="preserve">المكافئة المخصصة </t>
  </si>
  <si>
    <t>داخلي</t>
  </si>
  <si>
    <t xml:space="preserve">مجموع دخل البرامج </t>
  </si>
  <si>
    <t xml:space="preserve"> دخل أعلى برنامج </t>
  </si>
  <si>
    <t>جدول تفصيلي بمستحقات قيادات القسم العلمي</t>
  </si>
  <si>
    <t>م</t>
  </si>
  <si>
    <t xml:space="preserve">الرقم الوظيفي </t>
  </si>
  <si>
    <t xml:space="preserve">الاسم </t>
  </si>
  <si>
    <t xml:space="preserve">المنصب </t>
  </si>
  <si>
    <t xml:space="preserve">المبلغ المستحق </t>
  </si>
  <si>
    <t xml:space="preserve">ملاحظات </t>
  </si>
  <si>
    <t>إجمالي الاستحقاق</t>
  </si>
  <si>
    <t>مسؤول المالية بالمعهد/الكلية</t>
  </si>
  <si>
    <t xml:space="preserve">عميد الكلية/ المعهد </t>
  </si>
  <si>
    <t>التاريخ</t>
  </si>
  <si>
    <t xml:space="preserve">التوقيع </t>
  </si>
  <si>
    <t>ملاحظة: النماذج  الورقية مؤقتة الى حين أتمتتها</t>
  </si>
  <si>
    <t>القرار الإداري</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</si>
  <si>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الكلية/المعهد على البيانات المسجلة في الجداول الموضحة أعلاه.
</t>
  </si>
  <si>
    <t>يقرر مايلي :</t>
  </si>
  <si>
    <t>يصرف لسعادة: (الدكتور)/ ............................................................................. وآخرون وإجمالي عددهم (...........) الموضحة أسمائهم أعلاه وذلك مقابل مكافأة قيادات القسم العلمي لبرامج الدراسات العليا مدفوعة التكاليف في الفترة الموضحة أعلاه من مخصص البرنامج .</t>
  </si>
  <si>
    <t>المشرف العام
على الإدارة العامة للموارد الذاتية
  د. حسام بن إبراهيم إسماعيل كتبي</t>
  </si>
  <si>
    <t>جامعة الملك عبدالعزيز
مكتب نائب رئيس الجامعة للأعمال والإبداع المعرفي
الإدارة العامة للموارد الذاتية</t>
  </si>
  <si>
    <t xml:space="preserve">  </t>
  </si>
  <si>
    <t xml:space="preserve">جدول تفصيلي بمستحقات رؤساء ومشرفات الاأقسام بالكلية </t>
  </si>
  <si>
    <t>الرقم الوظيفي</t>
  </si>
  <si>
    <t xml:space="preserve">الشطر </t>
  </si>
  <si>
    <t xml:space="preserve">المكافئة المستحقه  </t>
  </si>
  <si>
    <t>ملاحظات</t>
  </si>
  <si>
    <t>* الرجاء دمج مخصصات الفرد في خلية واحدة *</t>
  </si>
  <si>
    <t>مسير صرف 
مكافأة قيادات الأقسام العلمية بالكلية   
برامج الدراسات العليا مدفوعة التكاليف 
للفصل الدراسي ______ ______/______ هـ</t>
  </si>
  <si>
    <t>نموذج صرف 
مكافأة قيادات الأقسام العلمية بالكلية   
برامج الدراسات العليا مدفوعة التكاليف 
للفصل الدراسي ______ ______/______ هـ</t>
  </si>
  <si>
    <t xml:space="preserve">رقم القرار </t>
  </si>
  <si>
    <t>الاسم  الرباعي</t>
  </si>
  <si>
    <t>الاسم الرباعي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</si>
</sst>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00"/>
    <numFmt numFmtId="165" formatCode="[$SAR]\ #,##0"/>
  </numFmts>
  <fonts count="11" x14ac:knownFonts="1">
    <font>
      <sz val="11"/>
      <color theme="1"/>
      <name val="Aptos Narrow"/>
      <family val="2"/>
      <scheme val="minor"/>
    </font>
    <font>
      <sz val="11"/>
      <color theme="1"/>
      <name val="Calibri"/>
      <family val="2"/>
    </font>
    <font>
      <b/>
      <sz val="11"/>
      <color theme="1"/>
      <name val="Calibri"/>
      <family val="2"/>
    </font>
    <font>
      <b/>
      <sz val="10"/>
      <color theme="1"/>
      <name val="Calibri"/>
      <family val="2"/>
    </font>
    <font>
      <b/>
      <sz val="12"/>
      <color theme="1"/>
      <name val="Calibri"/>
      <family val="2"/>
    </font>
    <font>
      <sz val="11"/>
      <name val="Calibri"/>
      <family val="2"/>
    </font>
    <font>
      <sz val="9"/>
      <color theme="1"/>
      <name val="Calibri"/>
      <family val="2"/>
    </font>
    <font>
      <sz val="20"/>
      <color theme="1"/>
      <name val="Calibri"/>
      <family val="2"/>
    </font>
    <font>
      <sz val="22"/>
      <color theme="1"/>
      <name val="Calibri"/>
      <family val="2"/>
    </font>
    <font>
      <sz val="18"/>
      <color theme="1"/>
      <name val="Calibri"/>
      <family val="2"/>
    </font>
    <font>
      <sz val="10"/>
      <color theme="1"/>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s>
  <borders count="4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196">
    <xf numFmtId="0" fontId="0" fillId="0" borderId="0" xfId="0"/>
    <xf numFmtId="0" fontId="1" fillId="0" borderId="0" xfId="0" applyFont="1" applyProtection="1">
      <protection hidden="1"/>
    </xf>
    <xf numFmtId="0" fontId="2" fillId="0" borderId="0" xfId="0" applyFont="1" applyAlignment="1" applyProtection="1">
      <alignment vertical="center" wrapText="1"/>
      <protection hidden="1"/>
    </xf>
    <xf numFmtId="0" fontId="2" fillId="0" borderId="0" xfId="0" applyFont="1" applyAlignment="1" applyProtection="1">
      <alignment vertical="center" wrapText="1"/>
      <protection locked="0" hidden="1"/>
    </xf>
    <xf numFmtId="0" fontId="1" fillId="0" borderId="0" xfId="0" applyFont="1"/>
    <xf numFmtId="0" fontId="3" fillId="0" borderId="0" xfId="0" applyFont="1" applyAlignment="1" applyProtection="1">
      <alignment horizontal="center" vertical="center" wrapText="1"/>
      <protection hidden="1"/>
    </xf>
    <xf numFmtId="0" fontId="2" fillId="0" borderId="0" xfId="0" applyFont="1" applyAlignment="1" applyProtection="1">
      <alignment horizontal="left"/>
      <protection hidden="1"/>
    </xf>
    <xf numFmtId="0" fontId="3" fillId="0" borderId="0" xfId="0" applyFont="1" applyProtection="1">
      <protection locked="0" hidden="1"/>
    </xf>
    <xf numFmtId="0" fontId="3" fillId="0" borderId="0" xfId="0" applyFont="1" applyProtection="1">
      <protection hidden="1"/>
    </xf>
    <xf numFmtId="0" fontId="2" fillId="0" borderId="0" xfId="0" applyFont="1" applyAlignment="1" applyProtection="1">
      <alignment horizontal="left" vertical="top"/>
      <protection hidden="1"/>
    </xf>
    <xf numFmtId="0" fontId="3" fillId="0" borderId="0" xfId="0" applyFont="1" applyAlignment="1" applyProtection="1">
      <alignment vertical="top"/>
      <protection locked="0" hidden="1"/>
    </xf>
    <xf numFmtId="0" fontId="3" fillId="0" borderId="0" xfId="0" applyFont="1" applyAlignment="1" applyProtection="1">
      <alignment vertical="top"/>
      <protection hidden="1"/>
    </xf>
    <xf numFmtId="0" fontId="4" fillId="0" borderId="0" xfId="0" applyFont="1" applyAlignment="1" applyProtection="1">
      <alignment vertical="center" wrapText="1"/>
      <protection hidden="1"/>
    </xf>
    <xf numFmtId="0" fontId="2" fillId="0" borderId="0" xfId="0" applyFont="1" applyProtection="1">
      <protection hidden="1"/>
    </xf>
    <xf numFmtId="0" fontId="2" fillId="2" borderId="1" xfId="0" applyFont="1" applyFill="1" applyBorder="1" applyProtection="1">
      <protection hidden="1"/>
    </xf>
    <xf numFmtId="0" fontId="2" fillId="0" borderId="0" xfId="0" applyFont="1" applyAlignment="1" applyProtection="1">
      <alignment vertical="center"/>
      <protection locked="0"/>
    </xf>
    <xf numFmtId="0" fontId="3" fillId="2" borderId="4" xfId="0" applyFont="1" applyFill="1" applyBorder="1"/>
    <xf numFmtId="9" fontId="2" fillId="3" borderId="5" xfId="0" applyNumberFormat="1" applyFont="1" applyFill="1" applyBorder="1"/>
    <xf numFmtId="9" fontId="2" fillId="3" borderId="3" xfId="0" applyNumberFormat="1" applyFont="1" applyFill="1" applyBorder="1"/>
    <xf numFmtId="0" fontId="2" fillId="2" borderId="6" xfId="0" applyFont="1" applyFill="1" applyBorder="1" applyAlignment="1" applyProtection="1">
      <alignment vertical="center"/>
      <protection locked="0"/>
    </xf>
    <xf numFmtId="0" fontId="2" fillId="0" borderId="0" xfId="0" applyFont="1" applyAlignment="1" applyProtection="1">
      <alignment horizontal="center"/>
      <protection hidden="1"/>
    </xf>
    <xf numFmtId="3" fontId="2" fillId="0" borderId="0" xfId="0" applyNumberFormat="1" applyFont="1" applyProtection="1">
      <protection hidden="1"/>
    </xf>
    <xf numFmtId="0" fontId="2" fillId="0" borderId="2" xfId="0" applyFont="1" applyBorder="1" applyProtection="1">
      <protection hidden="1"/>
    </xf>
    <xf numFmtId="0" fontId="2" fillId="2" borderId="4" xfId="0" applyFont="1" applyFill="1" applyBorder="1" applyAlignment="1" applyProtection="1">
      <alignment horizontal="center" vertical="center" wrapText="1"/>
      <protection hidden="1"/>
    </xf>
    <xf numFmtId="0" fontId="2" fillId="2" borderId="10" xfId="0" applyFont="1" applyFill="1" applyBorder="1" applyAlignment="1" applyProtection="1">
      <alignment horizontal="center" vertical="center" wrapText="1"/>
      <protection hidden="1"/>
    </xf>
    <xf numFmtId="0" fontId="2" fillId="2" borderId="10" xfId="0" applyFont="1" applyFill="1" applyBorder="1" applyAlignment="1">
      <alignment horizontal="center"/>
    </xf>
    <xf numFmtId="0" fontId="2" fillId="2" borderId="3" xfId="0" applyFont="1" applyFill="1" applyBorder="1" applyAlignment="1" applyProtection="1">
      <alignment horizontal="center" vertical="center" wrapText="1"/>
      <protection hidden="1"/>
    </xf>
    <xf numFmtId="0" fontId="1" fillId="0" borderId="11" xfId="0" applyFont="1" applyBorder="1" applyProtection="1">
      <protection hidden="1"/>
    </xf>
    <xf numFmtId="0" fontId="1" fillId="0" borderId="12" xfId="0" applyFont="1" applyBorder="1" applyProtection="1">
      <protection locked="0"/>
    </xf>
    <xf numFmtId="0" fontId="1" fillId="0" borderId="14" xfId="0" quotePrefix="1" applyFont="1" applyBorder="1" applyAlignment="1" applyProtection="1">
      <alignment horizontal="center"/>
      <protection locked="0"/>
    </xf>
    <xf numFmtId="0" fontId="1" fillId="0" borderId="15" xfId="0" applyFont="1" applyBorder="1" applyProtection="1">
      <protection hidden="1"/>
    </xf>
    <xf numFmtId="0" fontId="1" fillId="0" borderId="13" xfId="0" quotePrefix="1" applyFont="1" applyBorder="1" applyAlignment="1" applyProtection="1">
      <alignment horizontal="center"/>
      <protection locked="0"/>
    </xf>
    <xf numFmtId="0" fontId="1" fillId="0" borderId="17" xfId="0" applyFont="1" applyBorder="1" applyProtection="1">
      <protection locked="0" hidden="1"/>
    </xf>
    <xf numFmtId="0" fontId="1" fillId="0" borderId="17" xfId="0" applyFont="1" applyBorder="1" applyAlignment="1" applyProtection="1">
      <alignment horizontal="center"/>
      <protection locked="0" hidden="1"/>
    </xf>
    <xf numFmtId="0" fontId="1" fillId="0" borderId="19" xfId="0" applyFont="1" applyBorder="1" applyProtection="1">
      <protection hidden="1"/>
    </xf>
    <xf numFmtId="0" fontId="1" fillId="0" borderId="20" xfId="0" applyFont="1" applyBorder="1" applyAlignment="1" applyProtection="1">
      <alignment horizontal="center"/>
      <protection locked="0" hidden="1"/>
    </xf>
    <xf numFmtId="0" fontId="1" fillId="0" borderId="22" xfId="0" quotePrefix="1" applyFont="1" applyBorder="1" applyAlignment="1" applyProtection="1">
      <alignment horizontal="center"/>
      <protection locked="0"/>
    </xf>
    <xf numFmtId="0" fontId="1" fillId="0" borderId="24" xfId="0" applyFont="1" applyBorder="1" applyProtection="1">
      <protection hidden="1"/>
    </xf>
    <xf numFmtId="0" fontId="2" fillId="2" borderId="25" xfId="0" applyFont="1" applyFill="1" applyBorder="1" applyAlignment="1" applyProtection="1">
      <alignment horizontal="center"/>
      <protection hidden="1"/>
    </xf>
    <xf numFmtId="0" fontId="2" fillId="2" borderId="26" xfId="0" applyFont="1" applyFill="1" applyBorder="1" applyProtection="1">
      <protection hidden="1"/>
    </xf>
    <xf numFmtId="0" fontId="1" fillId="0" borderId="0" xfId="0" applyFont="1" applyAlignment="1" applyProtection="1">
      <alignment horizontal="center"/>
      <protection hidden="1"/>
    </xf>
    <xf numFmtId="0" fontId="4" fillId="0" borderId="0" xfId="0" applyFont="1" applyProtection="1">
      <protection hidden="1"/>
    </xf>
    <xf numFmtId="0" fontId="4" fillId="2" borderId="31" xfId="0" applyFont="1" applyFill="1" applyBorder="1" applyAlignment="1" applyProtection="1">
      <alignment horizontal="center" vertical="center" wrapText="1"/>
      <protection hidden="1"/>
    </xf>
    <xf numFmtId="0" fontId="4" fillId="2" borderId="18" xfId="0" applyFont="1" applyFill="1" applyBorder="1" applyAlignment="1" applyProtection="1">
      <alignment horizontal="center" vertical="center" wrapText="1"/>
      <protection hidden="1"/>
    </xf>
    <xf numFmtId="0" fontId="1" fillId="0" borderId="31" xfId="0" applyFont="1" applyBorder="1" applyProtection="1">
      <protection hidden="1"/>
    </xf>
    <xf numFmtId="0" fontId="1" fillId="0" borderId="18" xfId="0" applyFont="1" applyBorder="1" applyProtection="1">
      <protection locked="0" hidden="1"/>
    </xf>
    <xf numFmtId="0" fontId="1" fillId="0" borderId="8" xfId="0" applyFont="1" applyBorder="1" applyProtection="1">
      <protection hidden="1"/>
    </xf>
    <xf numFmtId="0" fontId="1" fillId="0" borderId="21" xfId="0" applyFont="1" applyBorder="1" applyProtection="1">
      <protection locked="0" hidden="1"/>
    </xf>
    <xf numFmtId="0" fontId="6" fillId="0" borderId="0" xfId="0" applyFont="1" applyAlignment="1" applyProtection="1">
      <alignment wrapText="1"/>
      <protection hidden="1"/>
    </xf>
    <xf numFmtId="0" fontId="1" fillId="2" borderId="6" xfId="0" applyFont="1" applyFill="1" applyBorder="1" applyProtection="1">
      <protection hidden="1"/>
    </xf>
    <xf numFmtId="0" fontId="1" fillId="0" borderId="7" xfId="0" applyFont="1" applyBorder="1" applyAlignment="1" applyProtection="1">
      <alignment horizontal="right"/>
      <protection locked="0"/>
    </xf>
    <xf numFmtId="0" fontId="1" fillId="0" borderId="0" xfId="0" applyFont="1" applyAlignment="1" applyProtection="1">
      <alignment horizontal="right" vertical="center"/>
      <protection hidden="1"/>
    </xf>
    <xf numFmtId="0" fontId="1" fillId="0" borderId="0" xfId="0" applyFont="1" applyProtection="1">
      <protection locked="0"/>
    </xf>
    <xf numFmtId="0" fontId="1" fillId="2" borderId="31" xfId="0" applyFont="1" applyFill="1" applyBorder="1" applyProtection="1">
      <protection hidden="1"/>
    </xf>
    <xf numFmtId="14" fontId="1" fillId="0" borderId="41" xfId="0" applyNumberFormat="1" applyFont="1" applyBorder="1" applyAlignment="1" applyProtection="1">
      <alignment horizontal="right"/>
      <protection locked="0"/>
    </xf>
    <xf numFmtId="0" fontId="1" fillId="0" borderId="0" xfId="0" applyFont="1" applyAlignment="1" applyProtection="1">
      <alignment horizontal="right"/>
      <protection locked="0"/>
    </xf>
    <xf numFmtId="0" fontId="1" fillId="2" borderId="8" xfId="0" applyFont="1" applyFill="1" applyBorder="1" applyProtection="1">
      <protection hidden="1"/>
    </xf>
    <xf numFmtId="0" fontId="1" fillId="0" borderId="9" xfId="0" applyFont="1" applyBorder="1" applyProtection="1">
      <protection locked="0"/>
    </xf>
    <xf numFmtId="0" fontId="1" fillId="0" borderId="0" xfId="0" applyFont="1" applyAlignment="1" applyProtection="1">
      <alignment horizontal="right"/>
      <protection hidden="1"/>
    </xf>
    <xf numFmtId="0" fontId="3" fillId="0" borderId="0" xfId="0" applyFont="1" applyAlignment="1" applyProtection="1">
      <alignment vertical="center" wrapText="1"/>
      <protection hidden="1"/>
    </xf>
    <xf numFmtId="0" fontId="4" fillId="0" borderId="0" xfId="0" applyFont="1" applyAlignment="1" applyProtection="1">
      <alignment horizontal="center" vertical="center" wrapText="1"/>
      <protection hidden="1"/>
    </xf>
    <xf numFmtId="0" fontId="8" fillId="0" borderId="0" xfId="0" applyFont="1" applyProtection="1">
      <protection hidden="1"/>
    </xf>
    <xf numFmtId="0" fontId="1" fillId="0" borderId="0" xfId="0" applyFont="1" applyAlignment="1" applyProtection="1">
      <alignment vertical="top" wrapText="1"/>
      <protection hidden="1"/>
    </xf>
    <xf numFmtId="0" fontId="1" fillId="0" borderId="0" xfId="0" applyFont="1" applyAlignment="1" applyProtection="1">
      <alignment wrapText="1"/>
      <protection hidden="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pplyProtection="1">
      <alignment horizontal="center" vertical="center" wrapText="1"/>
      <protection locked="0"/>
    </xf>
    <xf numFmtId="0" fontId="2" fillId="0" borderId="0" xfId="0" applyFont="1" applyAlignment="1">
      <alignment horizontal="left"/>
    </xf>
    <xf numFmtId="0" fontId="3" fillId="0" borderId="0" xfId="0" applyFont="1" applyAlignment="1" applyProtection="1">
      <alignment horizontal="right"/>
      <protection locked="0"/>
    </xf>
    <xf numFmtId="0" fontId="4" fillId="0" borderId="0" xfId="0" applyFont="1" applyAlignment="1" applyProtection="1">
      <alignment vertical="center" wrapText="1"/>
      <protection locked="0"/>
    </xf>
    <xf numFmtId="0" fontId="2" fillId="0" borderId="0" xfId="0" applyFont="1" applyAlignment="1">
      <alignment horizontal="right"/>
    </xf>
    <xf numFmtId="0" fontId="2" fillId="0" borderId="0" xfId="0" applyFont="1"/>
    <xf numFmtId="0" fontId="2" fillId="0" borderId="0" xfId="0" applyFont="1" applyAlignment="1">
      <alignment horizontal="center"/>
    </xf>
    <xf numFmtId="0" fontId="1" fillId="0" borderId="0" xfId="0" applyFont="1" applyAlignment="1">
      <alignment horizontal="right"/>
    </xf>
    <xf numFmtId="0" fontId="3" fillId="0" borderId="0" xfId="0" applyFont="1" applyAlignment="1">
      <alignment horizontal="right"/>
    </xf>
    <xf numFmtId="0" fontId="3" fillId="0" borderId="0" xfId="0" applyFont="1" applyAlignment="1">
      <alignment horizontal="center"/>
    </xf>
    <xf numFmtId="0" fontId="1" fillId="0" borderId="0" xfId="0" applyFont="1" applyAlignment="1">
      <alignment horizontal="center"/>
    </xf>
    <xf numFmtId="0" fontId="2" fillId="2" borderId="3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 fillId="0" borderId="31" xfId="0" applyFont="1" applyBorder="1" applyProtection="1">
      <protection locked="0"/>
    </xf>
    <xf numFmtId="164" fontId="1" fillId="0" borderId="0" xfId="0" applyNumberFormat="1" applyFont="1"/>
    <xf numFmtId="0" fontId="1" fillId="0" borderId="0" xfId="0" applyFont="1" applyAlignment="1" applyProtection="1">
      <alignment horizontal="center" vertical="center"/>
      <protection locked="0"/>
    </xf>
    <xf numFmtId="0" fontId="2" fillId="2" borderId="45" xfId="0" applyFont="1" applyFill="1" applyBorder="1" applyAlignment="1">
      <alignment horizontal="center"/>
    </xf>
    <xf numFmtId="164" fontId="10" fillId="0" borderId="0" xfId="0" applyNumberFormat="1" applyFont="1" applyAlignment="1">
      <alignment wrapText="1"/>
    </xf>
    <xf numFmtId="0" fontId="6" fillId="0" borderId="0" xfId="0" applyFont="1" applyAlignment="1">
      <alignment wrapText="1"/>
    </xf>
    <xf numFmtId="0" fontId="2" fillId="2" borderId="18" xfId="0" applyFont="1" applyFill="1" applyBorder="1"/>
    <xf numFmtId="0" fontId="1" fillId="0" borderId="0" xfId="0" applyFont="1" applyAlignment="1" applyProtection="1">
      <alignment vertical="center"/>
      <protection locked="0"/>
    </xf>
    <xf numFmtId="49" fontId="1" fillId="0" borderId="0" xfId="0" applyNumberFormat="1" applyFont="1"/>
    <xf numFmtId="14" fontId="1" fillId="0" borderId="0" xfId="0" applyNumberFormat="1" applyFont="1" applyAlignment="1" applyProtection="1">
      <alignment vertical="center"/>
      <protection locked="0"/>
    </xf>
    <xf numFmtId="14" fontId="1" fillId="0" borderId="0" xfId="0" applyNumberFormat="1" applyFont="1"/>
    <xf numFmtId="0" fontId="1" fillId="0" borderId="0" xfId="0" applyFont="1" applyAlignment="1">
      <alignment horizontal="right" vertical="center"/>
    </xf>
    <xf numFmtId="0" fontId="1" fillId="0" borderId="18" xfId="0" applyFont="1" applyBorder="1" applyAlignment="1" applyProtection="1">
      <alignment vertical="center"/>
      <protection locked="0" hidden="1"/>
    </xf>
    <xf numFmtId="0" fontId="1" fillId="0" borderId="18" xfId="0" applyFont="1" applyBorder="1" applyAlignment="1" applyProtection="1">
      <alignment horizontal="center" vertical="center"/>
      <protection locked="0" hidden="1"/>
    </xf>
    <xf numFmtId="4" fontId="1" fillId="3" borderId="7" xfId="0" applyNumberFormat="1" applyFont="1" applyFill="1" applyBorder="1" applyProtection="1">
      <protection hidden="1"/>
    </xf>
    <xf numFmtId="4" fontId="1" fillId="3" borderId="16" xfId="0" applyNumberFormat="1" applyFont="1" applyFill="1" applyBorder="1" applyProtection="1">
      <protection hidden="1"/>
    </xf>
    <xf numFmtId="4" fontId="1" fillId="3" borderId="23" xfId="0" applyNumberFormat="1" applyFont="1" applyFill="1" applyBorder="1" applyProtection="1">
      <protection hidden="1"/>
    </xf>
    <xf numFmtId="4" fontId="1" fillId="3" borderId="27" xfId="0" applyNumberFormat="1" applyFont="1" applyFill="1" applyBorder="1" applyProtection="1">
      <protection hidden="1"/>
    </xf>
    <xf numFmtId="4" fontId="2" fillId="3" borderId="7" xfId="0" applyNumberFormat="1" applyFont="1" applyFill="1" applyBorder="1" applyAlignment="1" applyProtection="1">
      <alignment vertical="center"/>
      <protection locked="0"/>
    </xf>
    <xf numFmtId="4" fontId="1" fillId="0" borderId="13" xfId="0" applyNumberFormat="1" applyFont="1" applyBorder="1" applyProtection="1">
      <protection locked="0"/>
    </xf>
    <xf numFmtId="4" fontId="1" fillId="0" borderId="18" xfId="0" applyNumberFormat="1" applyFont="1" applyBorder="1" applyAlignment="1" applyProtection="1">
      <alignment horizontal="right"/>
      <protection locked="0" hidden="1"/>
    </xf>
    <xf numFmtId="4" fontId="1" fillId="0" borderId="21" xfId="0" applyNumberFormat="1" applyFont="1" applyBorder="1" applyAlignment="1" applyProtection="1">
      <alignment horizontal="right"/>
      <protection locked="0" hidden="1"/>
    </xf>
    <xf numFmtId="4" fontId="1" fillId="3" borderId="22" xfId="0" applyNumberFormat="1" applyFont="1" applyFill="1" applyBorder="1" applyAlignment="1" applyProtection="1">
      <alignment horizontal="right"/>
      <protection hidden="1"/>
    </xf>
    <xf numFmtId="0" fontId="4" fillId="2" borderId="18" xfId="0" applyFont="1" applyFill="1" applyBorder="1" applyAlignment="1" applyProtection="1">
      <alignment vertical="center" wrapText="1"/>
      <protection hidden="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0" borderId="0" xfId="0" applyFont="1" applyAlignment="1" applyProtection="1">
      <alignment horizontal="center" vertical="center" wrapText="1"/>
      <protection locked="0" hidden="1"/>
    </xf>
    <xf numFmtId="0" fontId="3" fillId="0" borderId="0" xfId="0" applyFont="1" applyAlignment="1" applyProtection="1">
      <alignment horizontal="center" vertical="center" wrapText="1"/>
      <protection hidden="1"/>
    </xf>
    <xf numFmtId="0" fontId="4" fillId="0" borderId="0" xfId="0" applyFont="1" applyAlignment="1" applyProtection="1">
      <alignment horizontal="right" vertical="center" wrapText="1"/>
      <protection hidden="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164" fontId="2" fillId="0" borderId="0" xfId="0" applyNumberFormat="1" applyFont="1" applyAlignment="1" applyProtection="1">
      <alignment horizontal="center"/>
      <protection hidden="1"/>
    </xf>
    <xf numFmtId="0" fontId="2" fillId="0" borderId="0" xfId="0" applyFont="1" applyAlignment="1" applyProtection="1">
      <alignment horizontal="center"/>
      <protection hidden="1"/>
    </xf>
    <xf numFmtId="0" fontId="4" fillId="2" borderId="28" xfId="0" applyFont="1" applyFill="1" applyBorder="1" applyAlignment="1" applyProtection="1">
      <alignment horizontal="center"/>
      <protection hidden="1"/>
    </xf>
    <xf numFmtId="0" fontId="4" fillId="2" borderId="29" xfId="0" applyFont="1" applyFill="1" applyBorder="1" applyAlignment="1" applyProtection="1">
      <alignment horizontal="center"/>
      <protection hidden="1"/>
    </xf>
    <xf numFmtId="0" fontId="4" fillId="2" borderId="30" xfId="0" applyFont="1" applyFill="1" applyBorder="1" applyAlignment="1" applyProtection="1">
      <alignment horizontal="center"/>
      <protection hidden="1"/>
    </xf>
    <xf numFmtId="0" fontId="4" fillId="2" borderId="18" xfId="0" applyFont="1" applyFill="1" applyBorder="1" applyAlignment="1" applyProtection="1">
      <alignment horizontal="center" vertical="center" wrapText="1"/>
      <protection hidden="1"/>
    </xf>
    <xf numFmtId="0" fontId="4" fillId="2" borderId="32" xfId="0" applyFont="1" applyFill="1" applyBorder="1" applyAlignment="1" applyProtection="1">
      <alignment horizontal="center" vertical="center" wrapText="1"/>
      <protection hidden="1"/>
    </xf>
    <xf numFmtId="0" fontId="4" fillId="2" borderId="33" xfId="0" applyFont="1" applyFill="1" applyBorder="1" applyAlignment="1" applyProtection="1">
      <alignment horizontal="center" vertical="center" wrapText="1"/>
      <protection hidden="1"/>
    </xf>
    <xf numFmtId="0" fontId="1" fillId="0" borderId="18" xfId="0" applyFont="1" applyBorder="1" applyAlignment="1" applyProtection="1">
      <alignment horizontal="right"/>
      <protection locked="0" hidden="1"/>
    </xf>
    <xf numFmtId="4" fontId="4" fillId="0" borderId="18" xfId="0" applyNumberFormat="1" applyFont="1" applyBorder="1" applyAlignment="1" applyProtection="1">
      <alignment horizontal="center" vertical="center" wrapText="1"/>
      <protection locked="0" hidden="1"/>
    </xf>
    <xf numFmtId="0" fontId="4" fillId="0" borderId="32" xfId="0" applyFont="1" applyBorder="1" applyAlignment="1" applyProtection="1">
      <alignment horizontal="center" vertical="center" wrapText="1"/>
      <protection locked="0" hidden="1"/>
    </xf>
    <xf numFmtId="0" fontId="4" fillId="0" borderId="33" xfId="0" applyFont="1" applyBorder="1" applyAlignment="1" applyProtection="1">
      <alignment horizontal="center" vertical="center" wrapText="1"/>
      <protection locked="0" hidden="1"/>
    </xf>
    <xf numFmtId="0" fontId="1" fillId="2" borderId="4" xfId="0" applyFont="1" applyFill="1" applyBorder="1" applyAlignment="1" applyProtection="1">
      <alignment horizontal="center"/>
      <protection hidden="1"/>
    </xf>
    <xf numFmtId="0" fontId="1" fillId="2" borderId="10" xfId="0" applyFont="1" applyFill="1" applyBorder="1" applyAlignment="1" applyProtection="1">
      <alignment horizontal="center"/>
      <protection hidden="1"/>
    </xf>
    <xf numFmtId="0" fontId="1" fillId="2" borderId="39" xfId="0" applyFont="1" applyFill="1" applyBorder="1" applyAlignment="1" applyProtection="1">
      <alignment horizontal="center"/>
      <protection hidden="1"/>
    </xf>
    <xf numFmtId="0" fontId="1" fillId="0" borderId="0" xfId="0" applyFont="1" applyAlignment="1" applyProtection="1">
      <alignment horizontal="right" vertical="center"/>
      <protection hidden="1"/>
    </xf>
    <xf numFmtId="0" fontId="1" fillId="2" borderId="40" xfId="0" applyFont="1" applyFill="1" applyBorder="1" applyAlignment="1" applyProtection="1">
      <alignment horizontal="right"/>
      <protection hidden="1"/>
    </xf>
    <xf numFmtId="0" fontId="1" fillId="2" borderId="13" xfId="0" applyFont="1" applyFill="1" applyBorder="1" applyAlignment="1" applyProtection="1">
      <alignment horizontal="right"/>
      <protection hidden="1"/>
    </xf>
    <xf numFmtId="0" fontId="1" fillId="0" borderId="13" xfId="0" applyFont="1" applyBorder="1" applyAlignment="1" applyProtection="1">
      <alignment horizontal="right"/>
      <protection locked="0" hidden="1"/>
    </xf>
    <xf numFmtId="0" fontId="1" fillId="0" borderId="16" xfId="0" applyFont="1" applyBorder="1" applyAlignment="1" applyProtection="1">
      <alignment horizontal="right"/>
      <protection locked="0" hidden="1"/>
    </xf>
    <xf numFmtId="0" fontId="1" fillId="0" borderId="21" xfId="0" applyFont="1" applyBorder="1" applyAlignment="1" applyProtection="1">
      <alignment horizontal="right"/>
      <protection locked="0" hidden="1"/>
    </xf>
    <xf numFmtId="4" fontId="4" fillId="0" borderId="21" xfId="0" applyNumberFormat="1" applyFont="1" applyBorder="1" applyAlignment="1" applyProtection="1">
      <alignment horizontal="center" vertical="center" wrapText="1"/>
      <protection locked="0" hidden="1"/>
    </xf>
    <xf numFmtId="0" fontId="4" fillId="0" borderId="34" xfId="0" applyFont="1" applyBorder="1" applyAlignment="1" applyProtection="1">
      <alignment horizontal="center" vertical="center" wrapText="1"/>
      <protection locked="0" hidden="1"/>
    </xf>
    <xf numFmtId="0" fontId="4" fillId="0" borderId="35" xfId="0" applyFont="1" applyBorder="1" applyAlignment="1" applyProtection="1">
      <alignment horizontal="center" vertical="center" wrapText="1"/>
      <protection locked="0" hidden="1"/>
    </xf>
    <xf numFmtId="0" fontId="1" fillId="0" borderId="0" xfId="0" applyFont="1" applyAlignment="1" applyProtection="1">
      <alignment horizontal="center"/>
      <protection hidden="1"/>
    </xf>
    <xf numFmtId="0" fontId="4" fillId="0" borderId="0" xfId="0" applyFont="1" applyAlignment="1" applyProtection="1">
      <alignment horizontal="center" vertical="center" wrapText="1"/>
      <protection locked="0" hidden="1"/>
    </xf>
    <xf numFmtId="0" fontId="7" fillId="0" borderId="0" xfId="0" applyFont="1" applyAlignment="1" applyProtection="1">
      <alignment horizontal="center"/>
      <protection hidden="1"/>
    </xf>
    <xf numFmtId="0" fontId="1" fillId="0" borderId="0" xfId="0" applyFont="1" applyAlignment="1" applyProtection="1">
      <alignment horizontal="right" vertical="top" wrapText="1"/>
      <protection hidden="1"/>
    </xf>
    <xf numFmtId="0" fontId="9" fillId="0" borderId="0" xfId="0" applyFont="1" applyAlignment="1" applyProtection="1">
      <alignment horizontal="center"/>
      <protection hidden="1"/>
    </xf>
    <xf numFmtId="0" fontId="1" fillId="0" borderId="0" xfId="0" applyFont="1" applyAlignment="1" applyProtection="1">
      <alignment horizontal="center" wrapText="1"/>
      <protection hidden="1"/>
    </xf>
    <xf numFmtId="0" fontId="4" fillId="2" borderId="17" xfId="0" applyFont="1" applyFill="1" applyBorder="1" applyAlignment="1" applyProtection="1">
      <alignment horizontal="center" vertical="center" wrapText="1"/>
      <protection hidden="1"/>
    </xf>
    <xf numFmtId="0" fontId="1" fillId="0" borderId="32" xfId="0" applyFont="1" applyBorder="1" applyAlignment="1" applyProtection="1">
      <alignment horizontal="center"/>
      <protection locked="0" hidden="1"/>
    </xf>
    <xf numFmtId="0" fontId="1" fillId="0" borderId="17" xfId="0" applyFont="1" applyBorder="1" applyAlignment="1" applyProtection="1">
      <alignment horizontal="center"/>
      <protection locked="0" hidden="1"/>
    </xf>
    <xf numFmtId="0" fontId="1" fillId="0" borderId="34" xfId="0" applyFont="1" applyBorder="1" applyAlignment="1" applyProtection="1">
      <alignment horizontal="center"/>
      <protection locked="0" hidden="1"/>
    </xf>
    <xf numFmtId="0" fontId="1" fillId="0" borderId="20" xfId="0" applyFont="1" applyBorder="1" applyAlignment="1" applyProtection="1">
      <alignment horizontal="center"/>
      <protection locked="0" hidden="1"/>
    </xf>
    <xf numFmtId="0" fontId="1" fillId="0" borderId="0" xfId="0" applyFont="1" applyAlignment="1" applyProtection="1">
      <alignment horizontal="right" vertical="top" wrapText="1"/>
      <protection locked="0" hidden="1"/>
    </xf>
    <xf numFmtId="14" fontId="1" fillId="0" borderId="0" xfId="0" applyNumberFormat="1" applyFont="1" applyAlignment="1" applyProtection="1">
      <alignment horizontal="right" vertical="center"/>
      <protection hidden="1"/>
    </xf>
    <xf numFmtId="0" fontId="1" fillId="2" borderId="31" xfId="0" applyFont="1" applyFill="1" applyBorder="1" applyAlignment="1" applyProtection="1">
      <alignment horizontal="right"/>
      <protection hidden="1"/>
    </xf>
    <xf numFmtId="0" fontId="1" fillId="2" borderId="18" xfId="0" applyFont="1" applyFill="1" applyBorder="1" applyAlignment="1" applyProtection="1">
      <alignment horizontal="right"/>
      <protection hidden="1"/>
    </xf>
    <xf numFmtId="14" fontId="1" fillId="0" borderId="18" xfId="0" applyNumberFormat="1" applyFont="1" applyBorder="1" applyAlignment="1" applyProtection="1">
      <alignment horizontal="right"/>
      <protection locked="0" hidden="1"/>
    </xf>
    <xf numFmtId="14" fontId="1" fillId="0" borderId="41" xfId="0" applyNumberFormat="1" applyFont="1" applyBorder="1" applyAlignment="1" applyProtection="1">
      <alignment horizontal="right"/>
      <protection locked="0" hidden="1"/>
    </xf>
    <xf numFmtId="0" fontId="1" fillId="2" borderId="8" xfId="0" applyFont="1" applyFill="1" applyBorder="1" applyAlignment="1" applyProtection="1">
      <alignment horizontal="right"/>
      <protection hidden="1"/>
    </xf>
    <xf numFmtId="0" fontId="1" fillId="2" borderId="21" xfId="0" applyFont="1" applyFill="1" applyBorder="1" applyAlignment="1" applyProtection="1">
      <alignment horizontal="right"/>
      <protection hidden="1"/>
    </xf>
    <xf numFmtId="0" fontId="1" fillId="0" borderId="21" xfId="0" applyFont="1" applyBorder="1" applyAlignment="1" applyProtection="1">
      <alignment horizontal="center"/>
      <protection locked="0" hidden="1"/>
    </xf>
    <xf numFmtId="0" fontId="1" fillId="0" borderId="9" xfId="0" applyFont="1" applyBorder="1" applyAlignment="1" applyProtection="1">
      <alignment horizontal="center"/>
      <protection locked="0" hidden="1"/>
    </xf>
    <xf numFmtId="0" fontId="2" fillId="2" borderId="24" xfId="0" applyFont="1" applyFill="1" applyBorder="1" applyAlignment="1" applyProtection="1">
      <alignment horizontal="center"/>
      <protection hidden="1"/>
    </xf>
    <xf numFmtId="0" fontId="2" fillId="2" borderId="36" xfId="0" applyFont="1" applyFill="1" applyBorder="1" applyAlignment="1" applyProtection="1">
      <alignment horizontal="center"/>
      <protection hidden="1"/>
    </xf>
    <xf numFmtId="0" fontId="2" fillId="2" borderId="37" xfId="0" applyFont="1" applyFill="1" applyBorder="1" applyAlignment="1" applyProtection="1">
      <alignment horizontal="center"/>
      <protection hidden="1"/>
    </xf>
    <xf numFmtId="4" fontId="2" fillId="3" borderId="26" xfId="0" applyNumberFormat="1" applyFont="1" applyFill="1" applyBorder="1" applyAlignment="1" applyProtection="1">
      <alignment horizontal="center"/>
      <protection hidden="1"/>
    </xf>
    <xf numFmtId="4" fontId="2" fillId="3" borderId="38" xfId="0" applyNumberFormat="1" applyFont="1" applyFill="1" applyBorder="1" applyAlignment="1" applyProtection="1">
      <alignment horizontal="center"/>
      <protection hidden="1"/>
    </xf>
    <xf numFmtId="0" fontId="5" fillId="2" borderId="2" xfId="0" applyFont="1" applyFill="1" applyBorder="1" applyAlignment="1" applyProtection="1">
      <alignment horizontal="center"/>
      <protection hidden="1"/>
    </xf>
    <xf numFmtId="0" fontId="5" fillId="2" borderId="3" xfId="0" applyFont="1" applyFill="1" applyBorder="1" applyAlignment="1" applyProtection="1">
      <alignment horizontal="center"/>
      <protection hidden="1"/>
    </xf>
    <xf numFmtId="0" fontId="1" fillId="0" borderId="18" xfId="0" applyFont="1" applyBorder="1" applyAlignment="1" applyProtection="1">
      <alignment horizontal="center" vertical="center"/>
      <protection locked="0" hidden="1"/>
    </xf>
    <xf numFmtId="4" fontId="1" fillId="0" borderId="18" xfId="0" applyNumberFormat="1" applyFont="1" applyBorder="1" applyAlignment="1" applyProtection="1">
      <alignment horizontal="center" vertical="center"/>
      <protection locked="0" hidden="1"/>
    </xf>
    <xf numFmtId="0" fontId="1" fillId="0" borderId="18" xfId="0" applyFont="1" applyBorder="1" applyAlignment="1" applyProtection="1">
      <alignment horizontal="center"/>
      <protection locked="0" hidden="1"/>
    </xf>
    <xf numFmtId="0" fontId="1" fillId="0" borderId="41" xfId="0" applyFont="1" applyBorder="1" applyAlignment="1" applyProtection="1">
      <alignment horizontal="center"/>
      <protection locked="0" hidden="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pplyProtection="1">
      <alignment horizontal="center" vertical="center" wrapText="1"/>
      <protection locked="0"/>
    </xf>
    <xf numFmtId="0" fontId="2" fillId="2" borderId="32" xfId="0" applyFont="1" applyFill="1" applyBorder="1"/>
    <xf numFmtId="0" fontId="2" fillId="2" borderId="17" xfId="0" applyFont="1" applyFill="1" applyBorder="1"/>
    <xf numFmtId="0" fontId="2" fillId="0" borderId="18" xfId="0" applyFont="1" applyBorder="1" applyAlignment="1" applyProtection="1">
      <alignment horizontal="center" vertical="center"/>
      <protection locked="0"/>
    </xf>
    <xf numFmtId="0" fontId="2" fillId="0" borderId="0" xfId="0" applyFont="1" applyAlignment="1">
      <alignment horizontal="right"/>
    </xf>
    <xf numFmtId="0" fontId="2" fillId="0" borderId="0" xfId="0" quotePrefix="1"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2" borderId="1" xfId="0" applyFont="1" applyFill="1" applyBorder="1" applyAlignment="1">
      <alignment horizontal="center"/>
    </xf>
    <xf numFmtId="0" fontId="2" fillId="2" borderId="42" xfId="0" applyFont="1" applyFill="1" applyBorder="1" applyAlignment="1">
      <alignment horizontal="center"/>
    </xf>
    <xf numFmtId="0" fontId="2" fillId="2" borderId="43" xfId="0" applyFont="1" applyFill="1" applyBorder="1" applyAlignment="1">
      <alignment horizontal="center"/>
    </xf>
    <xf numFmtId="0" fontId="2" fillId="2" borderId="18" xfId="0" applyFont="1" applyFill="1" applyBorder="1" applyAlignment="1">
      <alignment horizontal="center" vertical="center" wrapText="1"/>
    </xf>
    <xf numFmtId="0" fontId="2" fillId="2" borderId="18" xfId="0" applyFont="1" applyFill="1" applyBorder="1" applyAlignment="1">
      <alignment horizontal="center"/>
    </xf>
    <xf numFmtId="0" fontId="2" fillId="2" borderId="41" xfId="0" applyFont="1" applyFill="1" applyBorder="1" applyAlignment="1">
      <alignment horizontal="center"/>
    </xf>
    <xf numFmtId="0" fontId="2" fillId="2" borderId="44" xfId="0" applyFont="1" applyFill="1" applyBorder="1" applyAlignment="1">
      <alignment horizontal="center"/>
    </xf>
    <xf numFmtId="0" fontId="2" fillId="2" borderId="45" xfId="0" applyFont="1" applyFill="1" applyBorder="1" applyAlignment="1">
      <alignment horizontal="center"/>
    </xf>
    <xf numFmtId="0" fontId="2" fillId="2" borderId="20" xfId="0" applyFont="1" applyFill="1" applyBorder="1" applyAlignment="1">
      <alignment horizontal="center"/>
    </xf>
    <xf numFmtId="4" fontId="2" fillId="2" borderId="34" xfId="0" applyNumberFormat="1" applyFont="1" applyFill="1" applyBorder="1" applyAlignment="1">
      <alignment horizontal="center"/>
    </xf>
    <xf numFmtId="4" fontId="2" fillId="2" borderId="20" xfId="0" applyNumberFormat="1" applyFont="1" applyFill="1" applyBorder="1" applyAlignment="1">
      <alignment horizontal="center"/>
    </xf>
    <xf numFmtId="165" fontId="10" fillId="2" borderId="34" xfId="0" applyNumberFormat="1" applyFont="1" applyFill="1" applyBorder="1" applyAlignment="1">
      <alignment horizontal="center" vertical="center"/>
    </xf>
    <xf numFmtId="165" fontId="10" fillId="2" borderId="45" xfId="0" applyNumberFormat="1" applyFont="1" applyFill="1" applyBorder="1" applyAlignment="1">
      <alignment horizontal="center" vertical="center"/>
    </xf>
    <xf numFmtId="165" fontId="10" fillId="2" borderId="35" xfId="0" applyNumberFormat="1" applyFont="1" applyFill="1" applyBorder="1" applyAlignment="1">
      <alignment horizontal="center" vertical="center"/>
    </xf>
    <xf numFmtId="0" fontId="1" fillId="0" borderId="18" xfId="0" applyFont="1" applyBorder="1" applyAlignment="1" applyProtection="1">
      <alignment horizontal="right"/>
      <protection locked="0"/>
    </xf>
    <xf numFmtId="0" fontId="2" fillId="2" borderId="32" xfId="0" applyFont="1" applyFill="1" applyBorder="1" applyAlignment="1">
      <alignment horizontal="center"/>
    </xf>
    <xf numFmtId="0" fontId="2" fillId="2" borderId="46" xfId="0" applyFont="1" applyFill="1" applyBorder="1" applyAlignment="1">
      <alignment horizontal="center"/>
    </xf>
    <xf numFmtId="0" fontId="2" fillId="2" borderId="17" xfId="0" applyFont="1" applyFill="1" applyBorder="1" applyAlignment="1">
      <alignment horizontal="center"/>
    </xf>
    <xf numFmtId="14" fontId="1" fillId="0" borderId="32" xfId="0" applyNumberFormat="1" applyFont="1" applyBorder="1" applyAlignment="1" applyProtection="1">
      <alignment horizontal="right"/>
      <protection locked="0"/>
    </xf>
    <xf numFmtId="14" fontId="1" fillId="0" borderId="46" xfId="0" applyNumberFormat="1" applyFont="1" applyBorder="1" applyAlignment="1" applyProtection="1">
      <alignment horizontal="right"/>
      <protection locked="0"/>
    </xf>
    <xf numFmtId="14" fontId="1" fillId="0" borderId="17" xfId="0" applyNumberFormat="1" applyFont="1" applyBorder="1" applyAlignment="1" applyProtection="1">
      <alignment horizontal="right"/>
      <protection locked="0"/>
    </xf>
  </cellXfs>
  <cellStyles count="1">
    <cellStyle name="Normal" xfId="0" builtinId="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dxf>
    <dxf>
      <font>
        <color theme="0"/>
      </font>
    </dxf>
    <dxf>
      <font>
        <color theme="0"/>
      </font>
    </dxf>
    <dxf>
      <font>
        <color theme="0"/>
      </font>
    </dxf>
    <dxf>
      <font>
        <color rgb="FF9C0006"/>
      </font>
      <fill>
        <patternFill>
          <bgColor rgb="FFFFC7CE"/>
        </patternFill>
      </fill>
    </dxf>
    <dxf>
      <font>
        <color theme="9" tint="0.79998168889431442"/>
      </font>
    </dxf>
    <dxf>
      <font>
        <color rgb="FF9C0006"/>
      </font>
      <fill>
        <patternFill>
          <bgColor rgb="FFFFC7CE"/>
        </patternFill>
      </fill>
    </dxf>
    <dxf>
      <font>
        <color theme="0"/>
      </font>
    </dxf>
    <dxf>
      <font>
        <color theme="0"/>
      </font>
    </dxf>
    <dxf>
      <font>
        <color theme="9" tint="0.79998168889431442"/>
      </font>
    </dxf>
    <dxf>
      <font>
        <color theme="0"/>
      </font>
    </dxf>
    <dxf>
      <font>
        <color theme="0"/>
      </font>
    </dxf>
    <dxf>
      <font>
        <color theme="0"/>
      </font>
    </dxf>
    <dxf>
      <font>
        <color theme="0"/>
      </font>
    </dxf>
    <dxf>
      <font>
        <color theme="9" tint="0.79998168889431442"/>
      </font>
    </dxf>
    <dxf>
      <font>
        <color rgb="FF9C0006"/>
      </font>
      <fill>
        <patternFill>
          <bgColor rgb="FFFFC7CE"/>
        </patternFill>
      </fill>
    </dxf>
    <dxf>
      <font>
        <color theme="9" tint="0.79998168889431442"/>
      </font>
    </dxf>
    <dxf>
      <font>
        <color rgb="FF9C0006"/>
      </font>
      <fill>
        <patternFill>
          <bgColor rgb="FFFFC7CE"/>
        </patternFill>
      </fill>
    </dxf>
    <dxf>
      <font>
        <color theme="0"/>
      </font>
    </dxf>
    <dxf>
      <font>
        <color theme="0"/>
      </font>
    </dxf>
    <dxf>
      <font>
        <color theme="9" tint="0.79998168889431442"/>
      </font>
    </dxf>
    <dxf>
      <font>
        <color theme="0"/>
      </font>
    </dxf>
    <dxf>
      <font>
        <color theme="0"/>
      </font>
    </dxf>
    <dxf>
      <font>
        <color theme="9"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332015</xdr:colOff>
      <xdr:row>0</xdr:row>
      <xdr:rowOff>125412</xdr:rowOff>
    </xdr:from>
    <xdr:to>
      <xdr:col>2</xdr:col>
      <xdr:colOff>1292679</xdr:colOff>
      <xdr:row>3</xdr:row>
      <xdr:rowOff>177800</xdr:rowOff>
    </xdr:to>
    <xdr:sp macro="" textlink="">
      <xdr:nvSpPr>
        <xdr:cNvPr id="2" name="TextBox 1">
          <a:extLst>
            <a:ext uri="{FF2B5EF4-FFF2-40B4-BE49-F238E27FC236}">
              <a16:creationId xmlns:a16="http://schemas.microsoft.com/office/drawing/2014/main" id="{AB30A4C9-CC23-42F1-BF18-BF2B7936B607}"/>
            </a:ext>
          </a:extLst>
        </xdr:cNvPr>
        <xdr:cNvSpPr txBox="1"/>
      </xdr:nvSpPr>
      <xdr:spPr>
        <a:xfrm>
          <a:off x="9987546246" y="125412"/>
          <a:ext cx="2570389" cy="614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0</xdr:colOff>
      <xdr:row>0</xdr:row>
      <xdr:rowOff>85040</xdr:rowOff>
    </xdr:from>
    <xdr:ext cx="561447" cy="683752"/>
    <xdr:pic>
      <xdr:nvPicPr>
        <xdr:cNvPr id="3" name="صورة 19">
          <a:extLst>
            <a:ext uri="{FF2B5EF4-FFF2-40B4-BE49-F238E27FC236}">
              <a16:creationId xmlns:a16="http://schemas.microsoft.com/office/drawing/2014/main" id="{28750110-BE70-476C-95C2-D013F004C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106278" y="85040"/>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332015</xdr:colOff>
      <xdr:row>40</xdr:row>
      <xdr:rowOff>125412</xdr:rowOff>
    </xdr:from>
    <xdr:to>
      <xdr:col>2</xdr:col>
      <xdr:colOff>1403237</xdr:colOff>
      <xdr:row>43</xdr:row>
      <xdr:rowOff>177800</xdr:rowOff>
    </xdr:to>
    <xdr:sp macro="" textlink="">
      <xdr:nvSpPr>
        <xdr:cNvPr id="4" name="TextBox 3">
          <a:extLst>
            <a:ext uri="{FF2B5EF4-FFF2-40B4-BE49-F238E27FC236}">
              <a16:creationId xmlns:a16="http://schemas.microsoft.com/office/drawing/2014/main" id="{45227CB5-CC9B-49C5-8EF8-BF48AB52064F}"/>
            </a:ext>
          </a:extLst>
        </xdr:cNvPr>
        <xdr:cNvSpPr txBox="1"/>
      </xdr:nvSpPr>
      <xdr:spPr>
        <a:xfrm>
          <a:off x="9987540463" y="8869362"/>
          <a:ext cx="2576172" cy="614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40</xdr:row>
      <xdr:rowOff>36934</xdr:rowOff>
    </xdr:from>
    <xdr:ext cx="615495" cy="748362"/>
    <xdr:pic>
      <xdr:nvPicPr>
        <xdr:cNvPr id="5" name="صورة 19">
          <a:extLst>
            <a:ext uri="{FF2B5EF4-FFF2-40B4-BE49-F238E27FC236}">
              <a16:creationId xmlns:a16="http://schemas.microsoft.com/office/drawing/2014/main" id="{42C04301-0CE5-4AB7-8777-29513BD8B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023882" y="8780884"/>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332015</xdr:colOff>
      <xdr:row>0</xdr:row>
      <xdr:rowOff>125412</xdr:rowOff>
    </xdr:from>
    <xdr:to>
      <xdr:col>2</xdr:col>
      <xdr:colOff>1292679</xdr:colOff>
      <xdr:row>3</xdr:row>
      <xdr:rowOff>177800</xdr:rowOff>
    </xdr:to>
    <xdr:sp macro="" textlink="">
      <xdr:nvSpPr>
        <xdr:cNvPr id="2" name="TextBox 1">
          <a:extLst>
            <a:ext uri="{FF2B5EF4-FFF2-40B4-BE49-F238E27FC236}">
              <a16:creationId xmlns:a16="http://schemas.microsoft.com/office/drawing/2014/main" id="{DFC692FE-B683-4524-92DD-C6102D6AD7C5}"/>
            </a:ext>
          </a:extLst>
        </xdr:cNvPr>
        <xdr:cNvSpPr txBox="1"/>
      </xdr:nvSpPr>
      <xdr:spPr>
        <a:xfrm>
          <a:off x="9987736746" y="125412"/>
          <a:ext cx="2570389" cy="614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0</xdr:colOff>
      <xdr:row>0</xdr:row>
      <xdr:rowOff>85040</xdr:rowOff>
    </xdr:from>
    <xdr:ext cx="561447" cy="683752"/>
    <xdr:pic>
      <xdr:nvPicPr>
        <xdr:cNvPr id="3" name="صورة 19">
          <a:extLst>
            <a:ext uri="{FF2B5EF4-FFF2-40B4-BE49-F238E27FC236}">
              <a16:creationId xmlns:a16="http://schemas.microsoft.com/office/drawing/2014/main" id="{65C0A51D-B5A9-470B-9490-31DBF0F5D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296778" y="85040"/>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332015</xdr:colOff>
      <xdr:row>40</xdr:row>
      <xdr:rowOff>125412</xdr:rowOff>
    </xdr:from>
    <xdr:to>
      <xdr:col>2</xdr:col>
      <xdr:colOff>1403237</xdr:colOff>
      <xdr:row>43</xdr:row>
      <xdr:rowOff>177800</xdr:rowOff>
    </xdr:to>
    <xdr:sp macro="" textlink="">
      <xdr:nvSpPr>
        <xdr:cNvPr id="4" name="TextBox 3">
          <a:extLst>
            <a:ext uri="{FF2B5EF4-FFF2-40B4-BE49-F238E27FC236}">
              <a16:creationId xmlns:a16="http://schemas.microsoft.com/office/drawing/2014/main" id="{DD1B531F-BEF2-4641-939D-A7E1189AB20F}"/>
            </a:ext>
          </a:extLst>
        </xdr:cNvPr>
        <xdr:cNvSpPr txBox="1"/>
      </xdr:nvSpPr>
      <xdr:spPr>
        <a:xfrm>
          <a:off x="9987730963" y="8869362"/>
          <a:ext cx="2576172" cy="614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40</xdr:row>
      <xdr:rowOff>36934</xdr:rowOff>
    </xdr:from>
    <xdr:ext cx="615495" cy="748362"/>
    <xdr:pic>
      <xdr:nvPicPr>
        <xdr:cNvPr id="5" name="صورة 19">
          <a:extLst>
            <a:ext uri="{FF2B5EF4-FFF2-40B4-BE49-F238E27FC236}">
              <a16:creationId xmlns:a16="http://schemas.microsoft.com/office/drawing/2014/main" id="{E9F9969C-7EE5-4CC9-920B-311FE57C4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214382" y="8780884"/>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164572</xdr:colOff>
      <xdr:row>3</xdr:row>
      <xdr:rowOff>230805</xdr:rowOff>
    </xdr:to>
    <xdr:pic>
      <xdr:nvPicPr>
        <xdr:cNvPr id="2" name="صورة 19">
          <a:extLst>
            <a:ext uri="{FF2B5EF4-FFF2-40B4-BE49-F238E27FC236}">
              <a16:creationId xmlns:a16="http://schemas.microsoft.com/office/drawing/2014/main" id="{B31C18F8-E958-4177-911E-DABEC024B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0114878" y="128078"/>
          <a:ext cx="555097"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wth\Desktop\&#1605;&#1608;&#1575;&#1585;&#1583;&#1584;&#1575;&#1578;&#1610;&#1577;\&#1606;&#1605;&#1575;&#1584;&#1580;%20&#1605;&#1603;&#1575;&#1601;&#1574;&#1575;&#1578;%20&#1575;&#1604;&#1576;&#1585;&#1575;&#1605;&#1580;%20&#1575;&#1604;&#1585;&#1583;&#1575;&#1587;&#1575;&#1578;%20&#1575;&#1604;&#1593;&#1604;&#1610;&#1575;%20&#1575;&#1604;&#1578;&#1606;&#1601;&#1610;&#1584;&#1610;&#1577;V2%20.xlsx" TargetMode="External"/><Relationship Id="rId1" Type="http://schemas.openxmlformats.org/officeDocument/2006/relationships/externalLinkPath" Target="/Users/kawth/Desktop/&#1605;&#1608;&#1575;&#1585;&#1583;&#1584;&#1575;&#1578;&#1610;&#1577;/&#1606;&#1605;&#1575;&#1584;&#1580;%20&#1605;&#1603;&#1575;&#1601;&#1574;&#1575;&#1578;%20&#1575;&#1604;&#1576;&#1585;&#1575;&#1605;&#1580;%20&#1575;&#1604;&#1585;&#1583;&#1575;&#1587;&#1575;&#1578;%20&#1575;&#1604;&#1593;&#1604;&#1610;&#1575;%20&#1575;&#1604;&#1578;&#1606;&#1601;&#1610;&#1584;&#1610;&#1577;V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مكافئات التدريس للبرنامج "/>
      <sheetName val="مسير  التدريس للبرنامج  "/>
      <sheetName val="مكافئة مدير برنامج"/>
      <sheetName val="مسير  مدير برنامج"/>
      <sheetName val="مكافأة إداريون وفنيون البرنامج"/>
      <sheetName val="مسير إداريون وفنيون برنامج"/>
      <sheetName val="مكافأة إدارة الكلية"/>
      <sheetName val="مسير مكافأة إدارة الكلية "/>
      <sheetName val="مكافأة إدارة القسم "/>
      <sheetName val="مسير مكافأة إدارة القسم  "/>
      <sheetName val="مكافئة قطاعات مساندة بالجامعة"/>
      <sheetName val="مسير قطاعات مساندة للجامعة"/>
    </sheetNames>
    <sheetDataSet>
      <sheetData sheetId="0">
        <row r="6">
          <cell r="A6" t="str">
            <v xml:space="preserve">الكلية </v>
          </cell>
        </row>
        <row r="44">
          <cell r="H44"/>
        </row>
        <row r="45">
          <cell r="H45"/>
        </row>
        <row r="46">
          <cell r="H46"/>
          <cell r="M46"/>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B471-F449-46C5-80E1-1684FE404680}">
  <sheetPr>
    <pageSetUpPr fitToPage="1"/>
  </sheetPr>
  <dimension ref="A1:O53"/>
  <sheetViews>
    <sheetView rightToLeft="1" tabSelected="1" view="pageBreakPreview" topLeftCell="A17" zoomScale="112" zoomScaleNormal="100" zoomScaleSheetLayoutView="112" workbookViewId="0">
      <selection activeCell="C29" sqref="C29:D29"/>
    </sheetView>
  </sheetViews>
  <sheetFormatPr defaultColWidth="9.1796875" defaultRowHeight="14.5" x14ac:dyDescent="0.35"/>
  <cols>
    <col min="1" max="1" width="3.26953125" style="4" customWidth="1"/>
    <col min="2" max="2" width="24.453125" style="4" customWidth="1"/>
    <col min="3" max="3" width="19.1796875" style="4" customWidth="1"/>
    <col min="4" max="4" width="13" style="4" customWidth="1"/>
    <col min="5" max="5" width="13.81640625" style="4" customWidth="1"/>
    <col min="6" max="6" width="7.7265625" style="4" customWidth="1"/>
    <col min="7" max="7" width="11.453125" style="4" customWidth="1"/>
    <col min="8" max="8" width="9.1796875" style="4" customWidth="1"/>
    <col min="9" max="9" width="9.81640625" style="4" customWidth="1"/>
    <col min="10" max="10" width="13.54296875" style="4" customWidth="1"/>
    <col min="11" max="11" width="6.26953125" style="4" customWidth="1"/>
    <col min="12" max="12" width="16.1796875" style="4" customWidth="1"/>
    <col min="13" max="13" width="23.81640625" style="4" customWidth="1"/>
    <col min="14" max="14" width="3.81640625" style="4" customWidth="1"/>
    <col min="15" max="16384" width="9.1796875" style="4"/>
  </cols>
  <sheetData>
    <row r="1" spans="1:14" ht="14.5" customHeight="1" x14ac:dyDescent="0.35">
      <c r="A1" s="1"/>
      <c r="B1" s="1"/>
      <c r="C1" s="1"/>
      <c r="D1" s="105" t="s">
        <v>46</v>
      </c>
      <c r="E1" s="105"/>
      <c r="F1" s="105"/>
      <c r="G1" s="105"/>
      <c r="H1" s="105"/>
      <c r="I1" s="2"/>
      <c r="J1" s="3"/>
      <c r="K1" s="2"/>
      <c r="L1" s="1"/>
      <c r="M1" s="1"/>
      <c r="N1" s="1"/>
    </row>
    <row r="2" spans="1:14" ht="15" customHeight="1" x14ac:dyDescent="0.35">
      <c r="A2" s="1"/>
      <c r="B2" s="106"/>
      <c r="C2" s="106"/>
      <c r="D2" s="105"/>
      <c r="E2" s="105"/>
      <c r="F2" s="105"/>
      <c r="G2" s="105"/>
      <c r="H2" s="105"/>
      <c r="I2" s="6" t="s">
        <v>0</v>
      </c>
      <c r="J2" s="7" t="s">
        <v>1</v>
      </c>
      <c r="K2" s="2"/>
      <c r="L2" s="6"/>
      <c r="M2" s="8"/>
      <c r="N2" s="8"/>
    </row>
    <row r="3" spans="1:14" ht="15" customHeight="1" x14ac:dyDescent="0.35">
      <c r="A3" s="1"/>
      <c r="B3" s="106"/>
      <c r="C3" s="106"/>
      <c r="D3" s="105"/>
      <c r="E3" s="105"/>
      <c r="F3" s="105"/>
      <c r="G3" s="105"/>
      <c r="H3" s="105"/>
      <c r="I3" s="6" t="s">
        <v>2</v>
      </c>
      <c r="J3" s="7" t="s">
        <v>3</v>
      </c>
      <c r="K3" s="2"/>
      <c r="L3" s="6"/>
      <c r="M3" s="8"/>
      <c r="N3" s="8"/>
    </row>
    <row r="4" spans="1:14" ht="23.5" customHeight="1" x14ac:dyDescent="0.35">
      <c r="A4" s="1"/>
      <c r="B4" s="106"/>
      <c r="C4" s="106"/>
      <c r="D4" s="105"/>
      <c r="E4" s="105"/>
      <c r="F4" s="105"/>
      <c r="G4" s="105"/>
      <c r="H4" s="105"/>
      <c r="I4" s="9" t="s">
        <v>4</v>
      </c>
      <c r="J4" s="10" t="s">
        <v>5</v>
      </c>
      <c r="K4" s="2"/>
      <c r="L4" s="9"/>
      <c r="M4" s="11"/>
      <c r="N4" s="8"/>
    </row>
    <row r="5" spans="1:14" ht="80.25" customHeight="1" x14ac:dyDescent="0.35">
      <c r="A5" s="1"/>
      <c r="B5" s="107" t="s">
        <v>6</v>
      </c>
      <c r="C5" s="107"/>
      <c r="D5" s="107"/>
      <c r="E5" s="107"/>
      <c r="F5" s="107"/>
      <c r="G5" s="107"/>
      <c r="H5" s="107"/>
      <c r="I5" s="107"/>
      <c r="J5" s="107"/>
      <c r="K5" s="12"/>
      <c r="L5" s="2"/>
      <c r="M5" s="2"/>
      <c r="N5" s="8"/>
    </row>
    <row r="6" spans="1:14" ht="10" customHeight="1" thickBot="1" x14ac:dyDescent="0.4">
      <c r="A6" s="1"/>
      <c r="B6" s="1"/>
      <c r="C6" s="1"/>
      <c r="D6" s="1"/>
      <c r="E6" s="1"/>
      <c r="F6" s="1"/>
      <c r="G6" s="1"/>
      <c r="H6" s="1"/>
      <c r="I6" s="1"/>
      <c r="J6" s="1"/>
      <c r="K6" s="1"/>
      <c r="L6" s="1"/>
      <c r="M6" s="1"/>
      <c r="N6" s="1"/>
    </row>
    <row r="7" spans="1:14" ht="15" thickBot="1" x14ac:dyDescent="0.4">
      <c r="A7" s="13"/>
      <c r="B7" s="14" t="s">
        <v>7</v>
      </c>
      <c r="C7" s="108"/>
      <c r="D7" s="109"/>
      <c r="E7" s="15"/>
      <c r="F7" s="15"/>
    </row>
    <row r="8" spans="1:14" ht="15" thickBot="1" x14ac:dyDescent="0.4">
      <c r="A8" s="13"/>
      <c r="B8" s="14" t="s">
        <v>8</v>
      </c>
      <c r="C8" s="108"/>
      <c r="D8" s="109"/>
      <c r="E8" s="15"/>
      <c r="F8" s="15"/>
    </row>
    <row r="9" spans="1:14" ht="18.75" customHeight="1" thickBot="1" x14ac:dyDescent="0.4">
      <c r="A9" s="13"/>
      <c r="B9" s="16" t="s">
        <v>9</v>
      </c>
      <c r="C9" s="17">
        <v>0.02</v>
      </c>
      <c r="D9" s="103" t="s">
        <v>10</v>
      </c>
      <c r="E9" s="104"/>
      <c r="F9" s="18">
        <v>0.01</v>
      </c>
    </row>
    <row r="10" spans="1:14" ht="15" customHeight="1" x14ac:dyDescent="0.35">
      <c r="A10" s="13"/>
      <c r="B10" s="19" t="s">
        <v>11</v>
      </c>
      <c r="C10" s="97">
        <v>20000</v>
      </c>
      <c r="D10" s="13"/>
      <c r="E10" s="13"/>
      <c r="F10" s="15"/>
    </row>
    <row r="11" spans="1:14" ht="15" customHeight="1" thickBot="1" x14ac:dyDescent="0.4">
      <c r="A11" s="13"/>
      <c r="B11" s="13"/>
      <c r="C11" s="21"/>
      <c r="D11" s="110"/>
      <c r="E11" s="111"/>
      <c r="F11" s="15"/>
      <c r="G11" s="1"/>
      <c r="H11" s="1"/>
      <c r="I11" s="1"/>
      <c r="J11" s="1"/>
      <c r="K11" s="1"/>
      <c r="L11" s="1"/>
      <c r="M11" s="1"/>
    </row>
    <row r="12" spans="1:14" ht="31" customHeight="1" thickBot="1" x14ac:dyDescent="0.4">
      <c r="A12" s="22"/>
      <c r="B12" s="23" t="s">
        <v>12</v>
      </c>
      <c r="C12" s="24" t="s">
        <v>13</v>
      </c>
      <c r="D12" s="25" t="s">
        <v>14</v>
      </c>
      <c r="E12" s="26" t="s">
        <v>15</v>
      </c>
      <c r="F12" s="2"/>
      <c r="G12" s="1"/>
      <c r="H12" s="1"/>
      <c r="I12" s="1"/>
      <c r="J12" s="1"/>
      <c r="K12" s="1"/>
      <c r="L12" s="1"/>
      <c r="M12" s="1"/>
      <c r="N12" s="1"/>
    </row>
    <row r="13" spans="1:14" ht="14.25" customHeight="1" x14ac:dyDescent="0.35">
      <c r="A13" s="27">
        <v>1</v>
      </c>
      <c r="B13" s="28"/>
      <c r="C13" s="98"/>
      <c r="D13" s="29" t="s">
        <v>16</v>
      </c>
      <c r="E13" s="93">
        <f>IFERROR(IF(D13="داخلي", C13*$C$9,C13*$F$9),"")</f>
        <v>0</v>
      </c>
      <c r="F13" s="1"/>
      <c r="G13" s="1"/>
      <c r="H13" s="1"/>
      <c r="I13" s="1"/>
      <c r="J13" s="1"/>
      <c r="K13" s="1"/>
      <c r="L13" s="1"/>
      <c r="M13" s="1"/>
      <c r="N13" s="1"/>
    </row>
    <row r="14" spans="1:14" ht="14.25" customHeight="1" x14ac:dyDescent="0.35">
      <c r="A14" s="30">
        <v>2</v>
      </c>
      <c r="B14" s="28"/>
      <c r="C14" s="98"/>
      <c r="D14" s="31" t="s">
        <v>16</v>
      </c>
      <c r="E14" s="94">
        <f t="shared" ref="E14:E22" si="0">IFERROR(IF(D14="داخلي", C14*$C$9,C14*$F$9),"")</f>
        <v>0</v>
      </c>
      <c r="F14" s="1"/>
      <c r="G14" s="1"/>
      <c r="H14" s="1"/>
      <c r="I14" s="1"/>
      <c r="J14" s="1"/>
      <c r="K14" s="1"/>
      <c r="L14" s="1"/>
      <c r="M14" s="1"/>
      <c r="N14" s="1"/>
    </row>
    <row r="15" spans="1:14" ht="14.25" customHeight="1" x14ac:dyDescent="0.35">
      <c r="A15" s="30">
        <v>3</v>
      </c>
      <c r="B15" s="32"/>
      <c r="C15" s="99"/>
      <c r="D15" s="31" t="s">
        <v>16</v>
      </c>
      <c r="E15" s="94">
        <f t="shared" si="0"/>
        <v>0</v>
      </c>
      <c r="F15" s="1"/>
      <c r="G15" s="1"/>
      <c r="H15" s="1"/>
      <c r="I15" s="1"/>
      <c r="J15" s="1"/>
      <c r="K15" s="1"/>
      <c r="L15" s="1"/>
      <c r="M15" s="1"/>
      <c r="N15" s="1"/>
    </row>
    <row r="16" spans="1:14" ht="14.25" customHeight="1" x14ac:dyDescent="0.35">
      <c r="A16" s="30">
        <v>4</v>
      </c>
      <c r="B16" s="33"/>
      <c r="C16" s="99"/>
      <c r="D16" s="31" t="s">
        <v>16</v>
      </c>
      <c r="E16" s="94">
        <f t="shared" si="0"/>
        <v>0</v>
      </c>
      <c r="F16" s="1"/>
      <c r="G16" s="1"/>
      <c r="H16" s="1"/>
      <c r="I16" s="1"/>
      <c r="J16" s="1"/>
      <c r="K16" s="1"/>
      <c r="L16" s="1"/>
      <c r="M16" s="1"/>
      <c r="N16" s="1"/>
    </row>
    <row r="17" spans="1:14" ht="14.25" customHeight="1" x14ac:dyDescent="0.35">
      <c r="A17" s="30">
        <v>5</v>
      </c>
      <c r="B17" s="33"/>
      <c r="C17" s="99"/>
      <c r="D17" s="31" t="s">
        <v>16</v>
      </c>
      <c r="E17" s="94">
        <f t="shared" si="0"/>
        <v>0</v>
      </c>
      <c r="F17" s="1"/>
      <c r="G17" s="1"/>
      <c r="H17" s="1"/>
      <c r="I17" s="1"/>
      <c r="J17" s="1"/>
      <c r="K17" s="1"/>
      <c r="L17" s="1"/>
      <c r="M17" s="1"/>
      <c r="N17" s="1"/>
    </row>
    <row r="18" spans="1:14" ht="14.25" customHeight="1" x14ac:dyDescent="0.35">
      <c r="A18" s="30">
        <v>6</v>
      </c>
      <c r="B18" s="33"/>
      <c r="C18" s="99"/>
      <c r="D18" s="31" t="s">
        <v>16</v>
      </c>
      <c r="E18" s="94">
        <f t="shared" si="0"/>
        <v>0</v>
      </c>
      <c r="F18" s="1"/>
      <c r="G18" s="1"/>
      <c r="H18" s="1"/>
      <c r="I18" s="1"/>
      <c r="J18" s="1"/>
      <c r="K18" s="1"/>
      <c r="L18" s="1"/>
      <c r="M18" s="1"/>
      <c r="N18" s="1"/>
    </row>
    <row r="19" spans="1:14" ht="14.25" customHeight="1" x14ac:dyDescent="0.35">
      <c r="A19" s="30">
        <v>7</v>
      </c>
      <c r="B19" s="33"/>
      <c r="C19" s="99"/>
      <c r="D19" s="31" t="s">
        <v>16</v>
      </c>
      <c r="E19" s="94">
        <f t="shared" si="0"/>
        <v>0</v>
      </c>
      <c r="F19" s="1"/>
      <c r="G19" s="1"/>
      <c r="H19" s="1"/>
      <c r="I19" s="1"/>
      <c r="J19" s="1"/>
      <c r="K19" s="1"/>
      <c r="L19" s="1"/>
      <c r="M19" s="1"/>
      <c r="N19" s="1"/>
    </row>
    <row r="20" spans="1:14" ht="14.25" customHeight="1" x14ac:dyDescent="0.35">
      <c r="A20" s="30">
        <v>8</v>
      </c>
      <c r="B20" s="33"/>
      <c r="C20" s="99"/>
      <c r="D20" s="31" t="s">
        <v>16</v>
      </c>
      <c r="E20" s="94">
        <f t="shared" si="0"/>
        <v>0</v>
      </c>
      <c r="F20" s="1"/>
      <c r="G20" s="1"/>
      <c r="H20" s="1"/>
      <c r="I20" s="1"/>
      <c r="J20" s="1"/>
      <c r="K20" s="1"/>
      <c r="L20" s="1"/>
      <c r="M20" s="1"/>
      <c r="N20" s="1"/>
    </row>
    <row r="21" spans="1:14" ht="14.25" customHeight="1" x14ac:dyDescent="0.35">
      <c r="A21" s="30">
        <v>9</v>
      </c>
      <c r="B21" s="33"/>
      <c r="C21" s="99"/>
      <c r="D21" s="31" t="s">
        <v>16</v>
      </c>
      <c r="E21" s="94">
        <f t="shared" si="0"/>
        <v>0</v>
      </c>
      <c r="F21" s="1"/>
      <c r="G21" s="1"/>
      <c r="H21" s="1"/>
      <c r="I21" s="1"/>
      <c r="J21" s="1"/>
      <c r="K21" s="1"/>
      <c r="L21" s="1"/>
      <c r="M21" s="1"/>
      <c r="N21" s="1"/>
    </row>
    <row r="22" spans="1:14" ht="14.25" customHeight="1" thickBot="1" x14ac:dyDescent="0.4">
      <c r="A22" s="34">
        <v>10</v>
      </c>
      <c r="B22" s="35"/>
      <c r="C22" s="100"/>
      <c r="D22" s="36" t="s">
        <v>16</v>
      </c>
      <c r="E22" s="95">
        <f t="shared" si="0"/>
        <v>0</v>
      </c>
      <c r="F22" s="1"/>
      <c r="G22" s="1"/>
      <c r="H22" s="1"/>
      <c r="I22" s="1"/>
      <c r="J22" s="1"/>
      <c r="K22" s="1"/>
      <c r="L22" s="1"/>
      <c r="M22" s="1"/>
      <c r="N22" s="1"/>
    </row>
    <row r="23" spans="1:14" ht="14.25" customHeight="1" thickBot="1" x14ac:dyDescent="0.4">
      <c r="A23" s="37"/>
      <c r="B23" s="38" t="s">
        <v>17</v>
      </c>
      <c r="C23" s="101"/>
      <c r="D23" s="39" t="s">
        <v>18</v>
      </c>
      <c r="E23" s="96">
        <f>MAX(E13:E22)</f>
        <v>0</v>
      </c>
      <c r="F23" s="1"/>
      <c r="G23" s="1"/>
      <c r="H23" s="1"/>
      <c r="I23" s="1"/>
      <c r="J23" s="1"/>
      <c r="K23" s="1"/>
      <c r="L23" s="1"/>
      <c r="M23" s="1"/>
      <c r="N23" s="1"/>
    </row>
    <row r="24" spans="1:14" ht="14.25" customHeight="1" thickBot="1" x14ac:dyDescent="0.4">
      <c r="A24" s="1"/>
      <c r="B24" s="40"/>
      <c r="C24" s="40"/>
      <c r="D24" s="1"/>
      <c r="E24" s="1"/>
      <c r="F24" s="1"/>
      <c r="N24" s="1"/>
    </row>
    <row r="25" spans="1:14" ht="14.25" customHeight="1" x14ac:dyDescent="0.35">
      <c r="A25" s="112" t="s">
        <v>19</v>
      </c>
      <c r="B25" s="113"/>
      <c r="C25" s="113"/>
      <c r="D25" s="113"/>
      <c r="E25" s="113"/>
      <c r="F25" s="113"/>
      <c r="G25" s="113"/>
      <c r="H25" s="113"/>
      <c r="I25" s="113"/>
      <c r="J25" s="113"/>
      <c r="K25" s="114"/>
      <c r="L25" s="41"/>
      <c r="M25" s="1"/>
      <c r="N25" s="1"/>
    </row>
    <row r="26" spans="1:14" ht="14.25" customHeight="1" x14ac:dyDescent="0.35">
      <c r="A26" s="42" t="s">
        <v>20</v>
      </c>
      <c r="B26" s="43" t="s">
        <v>21</v>
      </c>
      <c r="C26" s="115" t="s">
        <v>48</v>
      </c>
      <c r="D26" s="115"/>
      <c r="E26" s="116" t="s">
        <v>23</v>
      </c>
      <c r="F26" s="140"/>
      <c r="G26" s="102" t="s">
        <v>47</v>
      </c>
      <c r="H26" s="115" t="s">
        <v>24</v>
      </c>
      <c r="I26" s="115"/>
      <c r="J26" s="116" t="s">
        <v>25</v>
      </c>
      <c r="K26" s="117"/>
      <c r="L26" s="12"/>
      <c r="M26" s="1"/>
      <c r="N26" s="1"/>
    </row>
    <row r="27" spans="1:14" ht="14.25" customHeight="1" x14ac:dyDescent="0.35">
      <c r="A27" s="44">
        <v>1</v>
      </c>
      <c r="B27" s="45"/>
      <c r="C27" s="118"/>
      <c r="D27" s="118"/>
      <c r="E27" s="141"/>
      <c r="F27" s="142"/>
      <c r="G27" s="45"/>
      <c r="H27" s="119">
        <f>IFERROR(E23/2,"")</f>
        <v>0</v>
      </c>
      <c r="I27" s="119"/>
      <c r="J27" s="120"/>
      <c r="K27" s="121"/>
      <c r="L27" s="12"/>
      <c r="M27" s="1"/>
      <c r="N27" s="1"/>
    </row>
    <row r="28" spans="1:14" ht="14.25" customHeight="1" x14ac:dyDescent="0.35">
      <c r="A28" s="44">
        <v>2</v>
      </c>
      <c r="B28" s="45"/>
      <c r="C28" s="118"/>
      <c r="D28" s="118"/>
      <c r="E28" s="141"/>
      <c r="F28" s="142"/>
      <c r="G28" s="45"/>
      <c r="H28" s="119">
        <f>IFERROR(E23/2,"")</f>
        <v>0</v>
      </c>
      <c r="I28" s="119"/>
      <c r="J28" s="120"/>
      <c r="K28" s="121"/>
      <c r="L28" s="12"/>
      <c r="M28" s="1"/>
      <c r="N28" s="1"/>
    </row>
    <row r="29" spans="1:14" ht="14.25" customHeight="1" x14ac:dyDescent="0.35">
      <c r="A29" s="44">
        <v>3</v>
      </c>
      <c r="B29" s="45"/>
      <c r="C29" s="118"/>
      <c r="D29" s="118"/>
      <c r="E29" s="141"/>
      <c r="F29" s="142"/>
      <c r="G29" s="45"/>
      <c r="H29" s="119"/>
      <c r="I29" s="119"/>
      <c r="J29" s="120"/>
      <c r="K29" s="121"/>
      <c r="L29" s="12"/>
      <c r="M29" s="1"/>
      <c r="N29" s="1"/>
    </row>
    <row r="30" spans="1:14" ht="14.25" customHeight="1" thickBot="1" x14ac:dyDescent="0.4">
      <c r="A30" s="46">
        <v>4</v>
      </c>
      <c r="B30" s="47"/>
      <c r="C30" s="130"/>
      <c r="D30" s="130"/>
      <c r="E30" s="143"/>
      <c r="F30" s="144"/>
      <c r="G30" s="47"/>
      <c r="H30" s="131"/>
      <c r="I30" s="131"/>
      <c r="J30" s="132"/>
      <c r="K30" s="133"/>
      <c r="L30" s="12"/>
      <c r="M30" s="1"/>
      <c r="N30" s="1"/>
    </row>
    <row r="31" spans="1:14" ht="14.25" customHeight="1" thickBot="1" x14ac:dyDescent="0.4">
      <c r="A31" s="155" t="s">
        <v>26</v>
      </c>
      <c r="B31" s="156"/>
      <c r="C31" s="156"/>
      <c r="D31" s="156"/>
      <c r="E31" s="156"/>
      <c r="F31" s="156"/>
      <c r="G31" s="157"/>
      <c r="H31" s="158">
        <f>SUM(H27:I30)</f>
        <v>0</v>
      </c>
      <c r="I31" s="159"/>
      <c r="J31" s="1"/>
      <c r="N31" s="1"/>
    </row>
    <row r="32" spans="1:14" ht="14.25" customHeight="1" x14ac:dyDescent="0.35">
      <c r="A32" s="20"/>
      <c r="B32" s="20"/>
      <c r="C32" s="20"/>
      <c r="D32" s="20"/>
      <c r="E32" s="20"/>
      <c r="F32" s="13"/>
      <c r="G32" s="1"/>
      <c r="N32" s="1"/>
    </row>
    <row r="33" spans="1:15" ht="14.25" customHeight="1" thickBot="1" x14ac:dyDescent="0.4">
      <c r="A33" s="20"/>
      <c r="B33" s="20"/>
      <c r="C33" s="20"/>
      <c r="D33" s="20"/>
      <c r="E33" s="20"/>
      <c r="F33" s="13"/>
      <c r="G33" s="1"/>
      <c r="N33" s="1"/>
    </row>
    <row r="34" spans="1:15" ht="15" customHeight="1" thickBot="1" x14ac:dyDescent="0.4">
      <c r="A34" s="1"/>
      <c r="B34" s="160" t="s">
        <v>27</v>
      </c>
      <c r="C34" s="161"/>
      <c r="D34" s="1"/>
      <c r="E34" s="1"/>
      <c r="F34" s="1"/>
      <c r="G34" s="122" t="s">
        <v>28</v>
      </c>
      <c r="H34" s="123"/>
      <c r="I34" s="123"/>
      <c r="J34" s="124"/>
      <c r="K34" s="48"/>
      <c r="N34" s="1"/>
    </row>
    <row r="35" spans="1:15" x14ac:dyDescent="0.35">
      <c r="A35" s="1"/>
      <c r="B35" s="49" t="s">
        <v>22</v>
      </c>
      <c r="C35" s="50"/>
      <c r="D35" s="125">
        <f>'[1]مكافئات التدريس للبرنامج '!H44</f>
        <v>0</v>
      </c>
      <c r="E35" s="125"/>
      <c r="F35" s="125"/>
      <c r="G35" s="126" t="s">
        <v>22</v>
      </c>
      <c r="H35" s="127"/>
      <c r="I35" s="128"/>
      <c r="J35" s="129"/>
      <c r="K35" s="48"/>
      <c r="N35" s="1"/>
      <c r="O35" s="52"/>
    </row>
    <row r="36" spans="1:15" x14ac:dyDescent="0.35">
      <c r="A36" s="1"/>
      <c r="B36" s="53" t="s">
        <v>29</v>
      </c>
      <c r="C36" s="54"/>
      <c r="D36" s="146">
        <f>'[1]مكافئات التدريس للبرنامج '!H45</f>
        <v>0</v>
      </c>
      <c r="E36" s="146"/>
      <c r="F36" s="146"/>
      <c r="G36" s="147" t="s">
        <v>29</v>
      </c>
      <c r="H36" s="148"/>
      <c r="I36" s="149"/>
      <c r="J36" s="150"/>
      <c r="K36" s="48"/>
      <c r="N36" s="1"/>
      <c r="O36" s="55"/>
    </row>
    <row r="37" spans="1:15" ht="15" thickBot="1" x14ac:dyDescent="0.4">
      <c r="A37" s="1"/>
      <c r="B37" s="56" t="s">
        <v>30</v>
      </c>
      <c r="C37" s="57"/>
      <c r="D37" s="125">
        <f>'[1]مكافئات التدريس للبرنامج '!H46</f>
        <v>0</v>
      </c>
      <c r="E37" s="125"/>
      <c r="F37" s="125"/>
      <c r="G37" s="151" t="s">
        <v>30</v>
      </c>
      <c r="H37" s="152"/>
      <c r="I37" s="153"/>
      <c r="J37" s="154"/>
      <c r="K37" s="48"/>
      <c r="N37" s="1"/>
      <c r="O37" s="52"/>
    </row>
    <row r="38" spans="1:15" x14ac:dyDescent="0.35">
      <c r="A38" s="1"/>
      <c r="B38" s="1"/>
      <c r="C38" s="51"/>
      <c r="D38" s="51"/>
      <c r="E38" s="51"/>
      <c r="F38" s="40"/>
      <c r="G38" s="1"/>
      <c r="H38" s="51"/>
      <c r="I38" s="51"/>
      <c r="J38" s="51"/>
      <c r="K38" s="48"/>
      <c r="L38" s="1"/>
      <c r="M38" s="58"/>
      <c r="N38" s="58"/>
      <c r="O38" s="52"/>
    </row>
    <row r="39" spans="1:15" x14ac:dyDescent="0.35">
      <c r="A39" s="1"/>
      <c r="B39" s="1" t="s">
        <v>31</v>
      </c>
      <c r="C39" s="1"/>
      <c r="D39" s="1"/>
      <c r="E39" s="1"/>
      <c r="F39" s="1"/>
      <c r="G39" s="1"/>
      <c r="H39" s="48"/>
      <c r="I39" s="48"/>
      <c r="J39" s="48"/>
      <c r="K39" s="48"/>
      <c r="L39" s="48"/>
      <c r="M39" s="48"/>
      <c r="N39" s="48"/>
    </row>
    <row r="40" spans="1:15" x14ac:dyDescent="0.35">
      <c r="A40" s="1"/>
      <c r="B40" s="1"/>
      <c r="C40" s="1"/>
      <c r="D40" s="1"/>
      <c r="E40" s="1"/>
      <c r="F40" s="1"/>
      <c r="G40" s="1"/>
      <c r="H40" s="1"/>
      <c r="I40" s="1"/>
      <c r="J40" s="1"/>
      <c r="K40" s="1"/>
      <c r="L40" s="1"/>
      <c r="M40" s="1"/>
      <c r="N40" s="1"/>
    </row>
    <row r="41" spans="1:15" ht="14.5" customHeight="1" x14ac:dyDescent="0.35">
      <c r="A41" s="1"/>
      <c r="B41" s="134"/>
      <c r="C41" s="134"/>
      <c r="D41" s="135" t="str">
        <f t="shared" ref="D41" si="1">$D$1</f>
        <v>نموذج صرف 
مكافأة قيادات الأقسام العلمية بالكلية   
برامج الدراسات العليا مدفوعة التكاليف 
للفصل الدراسي ______ ______/______ هـ</v>
      </c>
      <c r="E41" s="135"/>
      <c r="F41" s="135"/>
      <c r="G41" s="135"/>
      <c r="H41" s="135"/>
      <c r="I41" s="12"/>
      <c r="J41" s="12"/>
      <c r="K41" s="12"/>
      <c r="L41" s="1"/>
      <c r="M41" s="1"/>
      <c r="N41" s="1"/>
    </row>
    <row r="42" spans="1:15" ht="15" customHeight="1" x14ac:dyDescent="0.35">
      <c r="A42" s="1"/>
      <c r="B42" s="134"/>
      <c r="C42" s="134"/>
      <c r="D42" s="135"/>
      <c r="E42" s="135"/>
      <c r="F42" s="135"/>
      <c r="G42" s="135"/>
      <c r="H42" s="135"/>
      <c r="I42" s="6" t="s">
        <v>0</v>
      </c>
      <c r="J42" s="7" t="s">
        <v>1</v>
      </c>
      <c r="K42" s="12"/>
      <c r="L42" s="6"/>
      <c r="M42" s="8"/>
      <c r="N42" s="8"/>
    </row>
    <row r="43" spans="1:15" ht="15" customHeight="1" x14ac:dyDescent="0.35">
      <c r="A43" s="1"/>
      <c r="B43" s="134"/>
      <c r="C43" s="134"/>
      <c r="D43" s="135"/>
      <c r="E43" s="135"/>
      <c r="F43" s="135"/>
      <c r="G43" s="135"/>
      <c r="H43" s="135"/>
      <c r="I43" s="6" t="s">
        <v>2</v>
      </c>
      <c r="J43" s="7" t="s">
        <v>3</v>
      </c>
      <c r="K43" s="12"/>
      <c r="L43" s="6"/>
      <c r="M43" s="8"/>
      <c r="N43" s="8"/>
    </row>
    <row r="44" spans="1:15" ht="18.649999999999999" customHeight="1" x14ac:dyDescent="0.35">
      <c r="A44" s="1"/>
      <c r="B44" s="134"/>
      <c r="C44" s="134"/>
      <c r="D44" s="135"/>
      <c r="E44" s="135"/>
      <c r="F44" s="135"/>
      <c r="G44" s="135"/>
      <c r="H44" s="135"/>
      <c r="I44" s="6" t="s">
        <v>4</v>
      </c>
      <c r="J44" s="7" t="s">
        <v>5</v>
      </c>
      <c r="K44" s="12"/>
      <c r="L44" s="6"/>
      <c r="M44" s="8"/>
      <c r="N44" s="8"/>
    </row>
    <row r="45" spans="1:15" ht="5.15" customHeight="1" x14ac:dyDescent="0.35">
      <c r="A45" s="1"/>
      <c r="B45" s="5"/>
      <c r="C45" s="5"/>
      <c r="D45" s="5"/>
      <c r="E45" s="5"/>
      <c r="F45" s="59"/>
      <c r="G45" s="60"/>
      <c r="H45" s="60"/>
      <c r="I45" s="60"/>
      <c r="J45" s="60"/>
      <c r="K45" s="5"/>
      <c r="L45" s="6"/>
      <c r="M45" s="8"/>
      <c r="N45" s="8"/>
    </row>
    <row r="46" spans="1:15" ht="5.15" customHeight="1" x14ac:dyDescent="0.35">
      <c r="A46" s="1"/>
      <c r="B46" s="5"/>
      <c r="C46" s="5"/>
      <c r="D46" s="5"/>
      <c r="E46" s="5"/>
      <c r="F46" s="59"/>
      <c r="G46" s="60"/>
      <c r="H46" s="60"/>
      <c r="I46" s="60"/>
      <c r="J46" s="60"/>
      <c r="K46" s="5"/>
      <c r="L46" s="6"/>
      <c r="M46" s="8"/>
      <c r="N46" s="8"/>
    </row>
    <row r="47" spans="1:15" ht="28.5" x14ac:dyDescent="0.65">
      <c r="A47" s="1"/>
      <c r="B47" s="136" t="s">
        <v>32</v>
      </c>
      <c r="C47" s="136"/>
      <c r="D47" s="136"/>
      <c r="E47" s="136"/>
      <c r="F47" s="136"/>
      <c r="G47" s="136"/>
      <c r="H47" s="136"/>
      <c r="I47" s="136"/>
      <c r="J47" s="136"/>
      <c r="K47" s="61"/>
      <c r="L47" s="1"/>
      <c r="M47" s="1"/>
      <c r="N47" s="1"/>
    </row>
    <row r="48" spans="1:15" ht="66" customHeight="1" x14ac:dyDescent="0.35">
      <c r="A48" s="1"/>
      <c r="B48" s="137" t="s">
        <v>33</v>
      </c>
      <c r="C48" s="137"/>
      <c r="D48" s="137"/>
      <c r="E48" s="137"/>
      <c r="F48" s="137"/>
      <c r="G48" s="137"/>
      <c r="H48" s="137"/>
      <c r="I48" s="137"/>
      <c r="J48" s="137"/>
      <c r="K48" s="62"/>
      <c r="L48" s="1"/>
      <c r="M48" s="1"/>
      <c r="N48" s="1"/>
    </row>
    <row r="49" spans="1:14" ht="21.65" customHeight="1" x14ac:dyDescent="0.55000000000000004">
      <c r="A49" s="1"/>
      <c r="B49" s="138" t="s">
        <v>34</v>
      </c>
      <c r="C49" s="138"/>
      <c r="D49" s="138"/>
      <c r="E49" s="138"/>
      <c r="F49" s="138"/>
      <c r="G49" s="138"/>
      <c r="H49" s="138"/>
      <c r="I49" s="138"/>
      <c r="J49" s="138"/>
      <c r="K49" s="1"/>
      <c r="L49" s="1"/>
      <c r="M49" s="1"/>
      <c r="N49" s="1"/>
    </row>
    <row r="50" spans="1:14" x14ac:dyDescent="0.35">
      <c r="A50" s="1"/>
      <c r="B50" s="1"/>
      <c r="C50" s="1"/>
      <c r="D50" s="1"/>
      <c r="E50" s="1"/>
      <c r="F50" s="1"/>
      <c r="G50" s="1"/>
      <c r="H50" s="1"/>
      <c r="I50" s="1"/>
      <c r="J50" s="1"/>
      <c r="K50" s="1"/>
      <c r="L50" s="1"/>
      <c r="M50" s="1"/>
      <c r="N50" s="1"/>
    </row>
    <row r="51" spans="1:14" ht="41.15" customHeight="1" x14ac:dyDescent="0.35">
      <c r="A51" s="1"/>
      <c r="B51" s="145" t="s">
        <v>35</v>
      </c>
      <c r="C51" s="145"/>
      <c r="D51" s="145"/>
      <c r="E51" s="145"/>
      <c r="F51" s="145"/>
      <c r="G51" s="145"/>
      <c r="H51" s="145"/>
      <c r="I51" s="145"/>
      <c r="J51" s="145"/>
      <c r="K51" s="62"/>
      <c r="L51" s="62"/>
      <c r="M51" s="62"/>
      <c r="N51" s="1"/>
    </row>
    <row r="52" spans="1:14" ht="78.650000000000006" customHeight="1" x14ac:dyDescent="0.35">
      <c r="A52" s="1"/>
      <c r="B52" s="1"/>
      <c r="C52" s="1"/>
      <c r="D52" s="1"/>
      <c r="E52" s="1"/>
      <c r="F52" s="1"/>
      <c r="G52" s="139" t="s">
        <v>36</v>
      </c>
      <c r="H52" s="139"/>
      <c r="I52" s="139"/>
      <c r="J52" s="139"/>
      <c r="K52" s="63"/>
      <c r="L52" s="1"/>
      <c r="M52" s="1"/>
      <c r="N52" s="1"/>
    </row>
    <row r="53" spans="1:14" x14ac:dyDescent="0.35">
      <c r="A53" s="1"/>
      <c r="B53" s="1"/>
      <c r="C53" s="1"/>
      <c r="D53" s="1"/>
      <c r="E53" s="1"/>
      <c r="F53" s="1"/>
      <c r="G53" s="1"/>
      <c r="H53" s="1"/>
      <c r="I53" s="1"/>
      <c r="J53" s="1"/>
      <c r="K53" s="1"/>
      <c r="L53" s="1"/>
      <c r="M53" s="1"/>
      <c r="N53" s="1"/>
    </row>
  </sheetData>
  <sheetProtection algorithmName="SHA-512" hashValue="JbbkMD+NJLQusakP5A2clcB95H5cwIfea3ebwamvbdSH9RzCCwZL2D7e66ih34NXr3BitLT+ij6lqCY00gb8Nw==" saltValue="genmscuH9Xw6+ki003wRxw==" spinCount="100000" sheet="1" formatCells="0" formatColumns="0" formatRows="0" insertColumns="0" insertRows="0" insertHyperlinks="0" deleteColumns="0" deleteRows="0" sort="0" autoFilter="0" pivotTables="0"/>
  <mergeCells count="48">
    <mergeCell ref="G52:J52"/>
    <mergeCell ref="E26:F26"/>
    <mergeCell ref="E27:F27"/>
    <mergeCell ref="E28:F28"/>
    <mergeCell ref="E29:F29"/>
    <mergeCell ref="E30:F30"/>
    <mergeCell ref="B51:J51"/>
    <mergeCell ref="D36:F36"/>
    <mergeCell ref="G36:H36"/>
    <mergeCell ref="I36:J36"/>
    <mergeCell ref="D37:F37"/>
    <mergeCell ref="G37:H37"/>
    <mergeCell ref="I37:J37"/>
    <mergeCell ref="A31:G31"/>
    <mergeCell ref="H31:I31"/>
    <mergeCell ref="B34:C34"/>
    <mergeCell ref="B41:C44"/>
    <mergeCell ref="D41:H44"/>
    <mergeCell ref="B47:J47"/>
    <mergeCell ref="B48:J48"/>
    <mergeCell ref="B49:J49"/>
    <mergeCell ref="G34:J34"/>
    <mergeCell ref="D35:F35"/>
    <mergeCell ref="G35:H35"/>
    <mergeCell ref="I35:J35"/>
    <mergeCell ref="C29:D29"/>
    <mergeCell ref="H29:I29"/>
    <mergeCell ref="J29:K29"/>
    <mergeCell ref="C30:D30"/>
    <mergeCell ref="H30:I30"/>
    <mergeCell ref="J30:K30"/>
    <mergeCell ref="C27:D27"/>
    <mergeCell ref="H27:I27"/>
    <mergeCell ref="J27:K27"/>
    <mergeCell ref="C28:D28"/>
    <mergeCell ref="H28:I28"/>
    <mergeCell ref="J28:K28"/>
    <mergeCell ref="D11:E11"/>
    <mergeCell ref="A25:K25"/>
    <mergeCell ref="C26:D26"/>
    <mergeCell ref="H26:I26"/>
    <mergeCell ref="J26:K26"/>
    <mergeCell ref="D9:E9"/>
    <mergeCell ref="D1:H4"/>
    <mergeCell ref="B2:C4"/>
    <mergeCell ref="B5:J5"/>
    <mergeCell ref="C7:D7"/>
    <mergeCell ref="C8:D8"/>
  </mergeCells>
  <conditionalFormatting sqref="C23:E23">
    <cfRule type="cellIs" dxfId="26" priority="6" operator="equal">
      <formula>0</formula>
    </cfRule>
  </conditionalFormatting>
  <conditionalFormatting sqref="D35:F37">
    <cfRule type="cellIs" dxfId="25" priority="2" operator="equal">
      <formula>0</formula>
    </cfRule>
  </conditionalFormatting>
  <conditionalFormatting sqref="E7:E8 B10 D10:D11">
    <cfRule type="cellIs" dxfId="24" priority="12" operator="equal">
      <formula>"="</formula>
    </cfRule>
  </conditionalFormatting>
  <conditionalFormatting sqref="E13:E22">
    <cfRule type="cellIs" dxfId="23" priority="5" operator="equal">
      <formula>0</formula>
    </cfRule>
    <cfRule type="cellIs" dxfId="22" priority="7" operator="equal">
      <formula>0</formula>
    </cfRule>
  </conditionalFormatting>
  <conditionalFormatting sqref="H27:I30">
    <cfRule type="cellIs" dxfId="21" priority="1" operator="equal">
      <formula>0</formula>
    </cfRule>
    <cfRule type="cellIs" dxfId="20" priority="4" operator="greaterThan">
      <formula>20000</formula>
    </cfRule>
  </conditionalFormatting>
  <conditionalFormatting sqref="H31:I31">
    <cfRule type="cellIs" dxfId="19" priority="8" operator="equal">
      <formula>0</formula>
    </cfRule>
    <cfRule type="cellIs" dxfId="18" priority="9" operator="greaterThan">
      <formula>$E$23</formula>
    </cfRule>
  </conditionalFormatting>
  <dataValidations disablePrompts="1" count="1">
    <dataValidation type="list" allowBlank="1" showInputMessage="1" showErrorMessage="1" sqref="D13:D22" xr:uid="{E18EB364-C2DF-4057-B4E1-7187BF2ECE29}">
      <formula1>"داخلي,خارجي"</formula1>
    </dataValidation>
  </dataValidations>
  <pageMargins left="0.7" right="0.7" top="0.75" bottom="0.75" header="0.3" footer="0.3"/>
  <pageSetup scale="68" fitToHeight="0" orientation="portrait" r:id="rId1"/>
  <headerFooter>
    <oddFooter>Page &amp;P</oddFooter>
  </headerFooter>
  <rowBreaks count="1" manualBreakCount="1">
    <brk id="3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2B-0072-4579-ACDF-2EC1705C3120}">
  <sheetPr>
    <pageSetUpPr fitToPage="1"/>
  </sheetPr>
  <dimension ref="A1:O53"/>
  <sheetViews>
    <sheetView rightToLeft="1" view="pageBreakPreview" topLeftCell="A6" zoomScale="112" zoomScaleNormal="100" zoomScaleSheetLayoutView="112" workbookViewId="0">
      <selection activeCell="I10" sqref="I10"/>
    </sheetView>
  </sheetViews>
  <sheetFormatPr defaultColWidth="9.1796875" defaultRowHeight="14.5" x14ac:dyDescent="0.35"/>
  <cols>
    <col min="1" max="1" width="3.26953125" style="4" customWidth="1"/>
    <col min="2" max="2" width="24.453125" style="4" customWidth="1"/>
    <col min="3" max="3" width="19.1796875" style="4" customWidth="1"/>
    <col min="4" max="4" width="13" style="4" customWidth="1"/>
    <col min="5" max="5" width="13.81640625" style="4" customWidth="1"/>
    <col min="6" max="6" width="7.7265625" style="4" customWidth="1"/>
    <col min="7" max="7" width="11.453125" style="4" customWidth="1"/>
    <col min="8" max="8" width="9.1796875" style="4" customWidth="1"/>
    <col min="9" max="9" width="9.81640625" style="4" customWidth="1"/>
    <col min="10" max="10" width="13.54296875" style="4" customWidth="1"/>
    <col min="11" max="11" width="6.26953125" style="4" customWidth="1"/>
    <col min="12" max="12" width="16.1796875" style="4" customWidth="1"/>
    <col min="13" max="13" width="23.81640625" style="4" customWidth="1"/>
    <col min="14" max="14" width="3.81640625" style="4" customWidth="1"/>
    <col min="15" max="16384" width="9.1796875" style="4"/>
  </cols>
  <sheetData>
    <row r="1" spans="1:14" ht="14.5" customHeight="1" x14ac:dyDescent="0.35">
      <c r="A1" s="1"/>
      <c r="B1" s="1"/>
      <c r="C1" s="1"/>
      <c r="D1" s="105" t="s">
        <v>46</v>
      </c>
      <c r="E1" s="105"/>
      <c r="F1" s="105"/>
      <c r="G1" s="105"/>
      <c r="H1" s="105"/>
      <c r="I1" s="2"/>
      <c r="J1" s="3"/>
      <c r="K1" s="2"/>
      <c r="L1" s="1"/>
      <c r="M1" s="1"/>
      <c r="N1" s="1"/>
    </row>
    <row r="2" spans="1:14" ht="15" customHeight="1" x14ac:dyDescent="0.35">
      <c r="A2" s="1"/>
      <c r="B2" s="106"/>
      <c r="C2" s="106"/>
      <c r="D2" s="105"/>
      <c r="E2" s="105"/>
      <c r="F2" s="105"/>
      <c r="G2" s="105"/>
      <c r="H2" s="105"/>
      <c r="I2" s="6" t="s">
        <v>0</v>
      </c>
      <c r="J2" s="7" t="s">
        <v>1</v>
      </c>
      <c r="K2" s="2"/>
      <c r="L2" s="6"/>
      <c r="M2" s="8"/>
      <c r="N2" s="8"/>
    </row>
    <row r="3" spans="1:14" ht="15" customHeight="1" x14ac:dyDescent="0.35">
      <c r="A3" s="1"/>
      <c r="B3" s="106"/>
      <c r="C3" s="106"/>
      <c r="D3" s="105"/>
      <c r="E3" s="105"/>
      <c r="F3" s="105"/>
      <c r="G3" s="105"/>
      <c r="H3" s="105"/>
      <c r="I3" s="6" t="s">
        <v>2</v>
      </c>
      <c r="J3" s="7" t="s">
        <v>3</v>
      </c>
      <c r="K3" s="2"/>
      <c r="L3" s="6"/>
      <c r="M3" s="8"/>
      <c r="N3" s="8"/>
    </row>
    <row r="4" spans="1:14" ht="23.5" customHeight="1" x14ac:dyDescent="0.35">
      <c r="A4" s="1"/>
      <c r="B4" s="106"/>
      <c r="C4" s="106"/>
      <c r="D4" s="105"/>
      <c r="E4" s="105"/>
      <c r="F4" s="105"/>
      <c r="G4" s="105"/>
      <c r="H4" s="105"/>
      <c r="I4" s="9" t="s">
        <v>4</v>
      </c>
      <c r="J4" s="10" t="s">
        <v>5</v>
      </c>
      <c r="K4" s="2"/>
      <c r="L4" s="9"/>
      <c r="M4" s="11"/>
      <c r="N4" s="8"/>
    </row>
    <row r="5" spans="1:14" ht="80.25" customHeight="1" x14ac:dyDescent="0.35">
      <c r="A5" s="1"/>
      <c r="B5" s="107" t="s">
        <v>6</v>
      </c>
      <c r="C5" s="107"/>
      <c r="D5" s="107"/>
      <c r="E5" s="107"/>
      <c r="F5" s="107"/>
      <c r="G5" s="107"/>
      <c r="H5" s="107"/>
      <c r="I5" s="107"/>
      <c r="J5" s="107"/>
      <c r="K5" s="12"/>
      <c r="L5" s="2"/>
      <c r="M5" s="2"/>
      <c r="N5" s="8"/>
    </row>
    <row r="6" spans="1:14" ht="10" customHeight="1" thickBot="1" x14ac:dyDescent="0.4">
      <c r="A6" s="1"/>
      <c r="B6" s="1"/>
      <c r="C6" s="1"/>
      <c r="D6" s="1"/>
      <c r="E6" s="1"/>
      <c r="F6" s="1"/>
      <c r="G6" s="1"/>
      <c r="H6" s="1"/>
      <c r="I6" s="1"/>
      <c r="J6" s="1"/>
      <c r="K6" s="1"/>
      <c r="L6" s="1"/>
      <c r="M6" s="1"/>
      <c r="N6" s="1"/>
    </row>
    <row r="7" spans="1:14" ht="15" thickBot="1" x14ac:dyDescent="0.4">
      <c r="A7" s="13"/>
      <c r="B7" s="14" t="s">
        <v>7</v>
      </c>
      <c r="C7" s="108"/>
      <c r="D7" s="109"/>
      <c r="E7" s="15"/>
      <c r="F7" s="15"/>
    </row>
    <row r="8" spans="1:14" ht="15" thickBot="1" x14ac:dyDescent="0.4">
      <c r="A8" s="13"/>
      <c r="B8" s="14" t="s">
        <v>8</v>
      </c>
      <c r="C8" s="108"/>
      <c r="D8" s="109"/>
      <c r="E8" s="15"/>
      <c r="F8" s="15"/>
    </row>
    <row r="9" spans="1:14" ht="18.75" customHeight="1" thickBot="1" x14ac:dyDescent="0.4">
      <c r="A9" s="13"/>
      <c r="B9" s="16" t="s">
        <v>9</v>
      </c>
      <c r="C9" s="17">
        <v>0.02</v>
      </c>
      <c r="D9" s="103" t="s">
        <v>10</v>
      </c>
      <c r="E9" s="104"/>
      <c r="F9" s="18">
        <v>0.01</v>
      </c>
    </row>
    <row r="10" spans="1:14" ht="15" customHeight="1" x14ac:dyDescent="0.35">
      <c r="A10" s="13"/>
      <c r="B10" s="19" t="s">
        <v>11</v>
      </c>
      <c r="C10" s="97">
        <v>20000</v>
      </c>
      <c r="D10" s="13"/>
      <c r="E10" s="13"/>
      <c r="F10" s="15"/>
    </row>
    <row r="11" spans="1:14" ht="15" customHeight="1" thickBot="1" x14ac:dyDescent="0.4">
      <c r="A11" s="13"/>
      <c r="B11" s="13"/>
      <c r="C11" s="21"/>
      <c r="D11" s="110"/>
      <c r="E11" s="111"/>
      <c r="F11" s="15"/>
      <c r="G11" s="1"/>
      <c r="H11" s="1"/>
      <c r="I11" s="1"/>
      <c r="J11" s="1"/>
      <c r="K11" s="1"/>
      <c r="L11" s="1"/>
      <c r="M11" s="1"/>
    </row>
    <row r="12" spans="1:14" ht="31" customHeight="1" thickBot="1" x14ac:dyDescent="0.4">
      <c r="A12" s="22"/>
      <c r="B12" s="23" t="s">
        <v>12</v>
      </c>
      <c r="C12" s="24" t="s">
        <v>13</v>
      </c>
      <c r="D12" s="25" t="s">
        <v>14</v>
      </c>
      <c r="E12" s="26" t="s">
        <v>15</v>
      </c>
      <c r="F12" s="2"/>
      <c r="G12" s="1"/>
      <c r="H12" s="1"/>
      <c r="I12" s="1"/>
      <c r="J12" s="1"/>
      <c r="K12" s="1"/>
      <c r="L12" s="1"/>
      <c r="M12" s="1"/>
      <c r="N12" s="1"/>
    </row>
    <row r="13" spans="1:14" ht="14.25" customHeight="1" x14ac:dyDescent="0.35">
      <c r="A13" s="27">
        <v>1</v>
      </c>
      <c r="B13" s="28"/>
      <c r="C13" s="98"/>
      <c r="D13" s="29" t="s">
        <v>16</v>
      </c>
      <c r="E13" s="93">
        <f>IFERROR(IF(D13="داخلي", C13*$C$9,C13*$F$9),"")</f>
        <v>0</v>
      </c>
      <c r="F13" s="1"/>
      <c r="G13" s="1"/>
      <c r="H13" s="1"/>
      <c r="I13" s="1"/>
      <c r="J13" s="1"/>
      <c r="K13" s="1"/>
      <c r="L13" s="1"/>
      <c r="M13" s="1"/>
      <c r="N13" s="1"/>
    </row>
    <row r="14" spans="1:14" ht="14.25" customHeight="1" x14ac:dyDescent="0.35">
      <c r="A14" s="30">
        <v>2</v>
      </c>
      <c r="B14" s="28"/>
      <c r="C14" s="98"/>
      <c r="D14" s="31" t="s">
        <v>16</v>
      </c>
      <c r="E14" s="94">
        <f t="shared" ref="E14:E22" si="0">IFERROR(IF(D14="داخلي", C14*$C$9,C14*$F$9),"")</f>
        <v>0</v>
      </c>
      <c r="F14" s="1"/>
      <c r="G14" s="1"/>
      <c r="H14" s="1"/>
      <c r="I14" s="1"/>
      <c r="J14" s="1"/>
      <c r="K14" s="1"/>
      <c r="L14" s="1"/>
      <c r="M14" s="1"/>
      <c r="N14" s="1"/>
    </row>
    <row r="15" spans="1:14" ht="14.25" customHeight="1" x14ac:dyDescent="0.35">
      <c r="A15" s="30">
        <v>3</v>
      </c>
      <c r="B15" s="32"/>
      <c r="C15" s="99"/>
      <c r="D15" s="31" t="s">
        <v>16</v>
      </c>
      <c r="E15" s="94">
        <f t="shared" si="0"/>
        <v>0</v>
      </c>
      <c r="F15" s="1"/>
      <c r="G15" s="1"/>
      <c r="H15" s="1"/>
      <c r="I15" s="1"/>
      <c r="J15" s="1"/>
      <c r="K15" s="1"/>
      <c r="L15" s="1"/>
      <c r="M15" s="1"/>
      <c r="N15" s="1"/>
    </row>
    <row r="16" spans="1:14" ht="14.25" customHeight="1" x14ac:dyDescent="0.35">
      <c r="A16" s="30">
        <v>4</v>
      </c>
      <c r="B16" s="33"/>
      <c r="C16" s="99"/>
      <c r="D16" s="31" t="s">
        <v>16</v>
      </c>
      <c r="E16" s="94">
        <f t="shared" si="0"/>
        <v>0</v>
      </c>
      <c r="F16" s="1"/>
      <c r="G16" s="1"/>
      <c r="H16" s="1"/>
      <c r="I16" s="1"/>
      <c r="J16" s="1"/>
      <c r="K16" s="1"/>
      <c r="L16" s="1"/>
      <c r="M16" s="1"/>
      <c r="N16" s="1"/>
    </row>
    <row r="17" spans="1:14" ht="14.25" customHeight="1" x14ac:dyDescent="0.35">
      <c r="A17" s="30">
        <v>5</v>
      </c>
      <c r="B17" s="33"/>
      <c r="C17" s="99"/>
      <c r="D17" s="31" t="s">
        <v>16</v>
      </c>
      <c r="E17" s="94">
        <f t="shared" si="0"/>
        <v>0</v>
      </c>
      <c r="F17" s="1"/>
      <c r="G17" s="1"/>
      <c r="H17" s="1"/>
      <c r="I17" s="1"/>
      <c r="J17" s="1"/>
      <c r="K17" s="1"/>
      <c r="L17" s="1"/>
      <c r="M17" s="1"/>
      <c r="N17" s="1"/>
    </row>
    <row r="18" spans="1:14" ht="14.25" customHeight="1" x14ac:dyDescent="0.35">
      <c r="A18" s="30">
        <v>6</v>
      </c>
      <c r="B18" s="33"/>
      <c r="C18" s="99"/>
      <c r="D18" s="31" t="s">
        <v>16</v>
      </c>
      <c r="E18" s="94">
        <f t="shared" si="0"/>
        <v>0</v>
      </c>
      <c r="F18" s="1"/>
      <c r="G18" s="1"/>
      <c r="H18" s="1"/>
      <c r="I18" s="1"/>
      <c r="J18" s="1"/>
      <c r="K18" s="1"/>
      <c r="L18" s="1"/>
      <c r="M18" s="1"/>
      <c r="N18" s="1"/>
    </row>
    <row r="19" spans="1:14" ht="14.25" customHeight="1" x14ac:dyDescent="0.35">
      <c r="A19" s="30">
        <v>7</v>
      </c>
      <c r="B19" s="33"/>
      <c r="C19" s="99"/>
      <c r="D19" s="31" t="s">
        <v>16</v>
      </c>
      <c r="E19" s="94">
        <f t="shared" si="0"/>
        <v>0</v>
      </c>
      <c r="F19" s="1"/>
      <c r="G19" s="1"/>
      <c r="H19" s="1"/>
      <c r="I19" s="1"/>
      <c r="J19" s="1"/>
      <c r="K19" s="1"/>
      <c r="L19" s="1"/>
      <c r="M19" s="1"/>
      <c r="N19" s="1"/>
    </row>
    <row r="20" spans="1:14" ht="14.25" customHeight="1" x14ac:dyDescent="0.35">
      <c r="A20" s="30">
        <v>8</v>
      </c>
      <c r="B20" s="33"/>
      <c r="C20" s="99"/>
      <c r="D20" s="31" t="s">
        <v>16</v>
      </c>
      <c r="E20" s="94">
        <f t="shared" si="0"/>
        <v>0</v>
      </c>
      <c r="F20" s="1"/>
      <c r="G20" s="1"/>
      <c r="H20" s="1"/>
      <c r="I20" s="1"/>
      <c r="J20" s="1"/>
      <c r="K20" s="1"/>
      <c r="L20" s="1"/>
      <c r="M20" s="1"/>
      <c r="N20" s="1"/>
    </row>
    <row r="21" spans="1:14" ht="14.25" customHeight="1" x14ac:dyDescent="0.35">
      <c r="A21" s="30">
        <v>9</v>
      </c>
      <c r="B21" s="33"/>
      <c r="C21" s="99"/>
      <c r="D21" s="31" t="s">
        <v>16</v>
      </c>
      <c r="E21" s="94">
        <f t="shared" si="0"/>
        <v>0</v>
      </c>
      <c r="F21" s="1"/>
      <c r="G21" s="1"/>
      <c r="H21" s="1"/>
      <c r="I21" s="1"/>
      <c r="J21" s="1"/>
      <c r="K21" s="1"/>
      <c r="L21" s="1"/>
      <c r="M21" s="1"/>
      <c r="N21" s="1"/>
    </row>
    <row r="22" spans="1:14" ht="14.25" customHeight="1" thickBot="1" x14ac:dyDescent="0.4">
      <c r="A22" s="34">
        <v>10</v>
      </c>
      <c r="B22" s="35"/>
      <c r="C22" s="100"/>
      <c r="D22" s="36" t="s">
        <v>16</v>
      </c>
      <c r="E22" s="95">
        <f t="shared" si="0"/>
        <v>0</v>
      </c>
      <c r="F22" s="1"/>
      <c r="G22" s="1"/>
      <c r="H22" s="1"/>
      <c r="I22" s="1"/>
      <c r="J22" s="1"/>
      <c r="K22" s="1"/>
      <c r="L22" s="1"/>
      <c r="M22" s="1"/>
      <c r="N22" s="1"/>
    </row>
    <row r="23" spans="1:14" ht="14.25" customHeight="1" thickBot="1" x14ac:dyDescent="0.4">
      <c r="A23" s="37"/>
      <c r="B23" s="38" t="s">
        <v>17</v>
      </c>
      <c r="C23" s="101"/>
      <c r="D23" s="39" t="s">
        <v>18</v>
      </c>
      <c r="E23" s="96">
        <f>MAX(E13:E22)</f>
        <v>0</v>
      </c>
      <c r="F23" s="1"/>
      <c r="G23" s="1"/>
      <c r="H23" s="1"/>
      <c r="I23" s="1"/>
      <c r="J23" s="1"/>
      <c r="K23" s="1"/>
      <c r="L23" s="1"/>
      <c r="M23" s="1"/>
      <c r="N23" s="1"/>
    </row>
    <row r="24" spans="1:14" ht="14.25" customHeight="1" thickBot="1" x14ac:dyDescent="0.4">
      <c r="A24" s="1"/>
      <c r="B24" s="40"/>
      <c r="C24" s="40"/>
      <c r="D24" s="1"/>
      <c r="E24" s="1"/>
      <c r="F24" s="1"/>
      <c r="N24" s="1"/>
    </row>
    <row r="25" spans="1:14" ht="14.25" customHeight="1" x14ac:dyDescent="0.35">
      <c r="A25" s="112" t="s">
        <v>19</v>
      </c>
      <c r="B25" s="113"/>
      <c r="C25" s="113"/>
      <c r="D25" s="113"/>
      <c r="E25" s="113"/>
      <c r="F25" s="113"/>
      <c r="G25" s="113"/>
      <c r="H25" s="113"/>
      <c r="I25" s="113"/>
      <c r="J25" s="113"/>
      <c r="K25" s="114"/>
      <c r="L25" s="41"/>
      <c r="M25" s="1"/>
      <c r="N25" s="1"/>
    </row>
    <row r="26" spans="1:14" ht="14.25" customHeight="1" x14ac:dyDescent="0.35">
      <c r="A26" s="42" t="s">
        <v>20</v>
      </c>
      <c r="B26" s="43" t="s">
        <v>21</v>
      </c>
      <c r="C26" s="115" t="s">
        <v>49</v>
      </c>
      <c r="D26" s="115"/>
      <c r="E26" s="116" t="s">
        <v>23</v>
      </c>
      <c r="F26" s="140"/>
      <c r="G26" s="102" t="s">
        <v>47</v>
      </c>
      <c r="H26" s="115" t="s">
        <v>24</v>
      </c>
      <c r="I26" s="115"/>
      <c r="J26" s="116" t="s">
        <v>25</v>
      </c>
      <c r="K26" s="117"/>
      <c r="L26" s="12"/>
      <c r="M26" s="1"/>
      <c r="N26" s="1"/>
    </row>
    <row r="27" spans="1:14" ht="14.25" customHeight="1" x14ac:dyDescent="0.35">
      <c r="A27" s="44">
        <v>1</v>
      </c>
      <c r="B27" s="45"/>
      <c r="C27" s="118"/>
      <c r="D27" s="118"/>
      <c r="E27" s="141"/>
      <c r="F27" s="142"/>
      <c r="G27" s="45"/>
      <c r="H27" s="119">
        <f>IFERROR(E23/2,"")</f>
        <v>0</v>
      </c>
      <c r="I27" s="119"/>
      <c r="J27" s="120"/>
      <c r="K27" s="121"/>
      <c r="L27" s="12"/>
      <c r="M27" s="1"/>
      <c r="N27" s="1"/>
    </row>
    <row r="28" spans="1:14" ht="14.25" customHeight="1" x14ac:dyDescent="0.35">
      <c r="A28" s="44">
        <v>2</v>
      </c>
      <c r="B28" s="45"/>
      <c r="C28" s="118"/>
      <c r="D28" s="118"/>
      <c r="E28" s="141"/>
      <c r="F28" s="142"/>
      <c r="G28" s="45"/>
      <c r="H28" s="119">
        <f>IFERROR(E23/2,"")</f>
        <v>0</v>
      </c>
      <c r="I28" s="119"/>
      <c r="J28" s="120"/>
      <c r="K28" s="121"/>
      <c r="L28" s="12"/>
      <c r="M28" s="1"/>
      <c r="N28" s="1"/>
    </row>
    <row r="29" spans="1:14" ht="14.25" customHeight="1" x14ac:dyDescent="0.35">
      <c r="A29" s="44">
        <v>3</v>
      </c>
      <c r="B29" s="45"/>
      <c r="C29" s="118"/>
      <c r="D29" s="118"/>
      <c r="E29" s="141"/>
      <c r="F29" s="142"/>
      <c r="G29" s="45"/>
      <c r="H29" s="119"/>
      <c r="I29" s="119"/>
      <c r="J29" s="120"/>
      <c r="K29" s="121"/>
      <c r="L29" s="12"/>
      <c r="M29" s="1"/>
      <c r="N29" s="1"/>
    </row>
    <row r="30" spans="1:14" ht="14.25" customHeight="1" thickBot="1" x14ac:dyDescent="0.4">
      <c r="A30" s="46">
        <v>4</v>
      </c>
      <c r="B30" s="47"/>
      <c r="C30" s="130"/>
      <c r="D30" s="130"/>
      <c r="E30" s="143"/>
      <c r="F30" s="144"/>
      <c r="G30" s="47"/>
      <c r="H30" s="131"/>
      <c r="I30" s="131"/>
      <c r="J30" s="132"/>
      <c r="K30" s="133"/>
      <c r="L30" s="12"/>
      <c r="M30" s="1"/>
      <c r="N30" s="1"/>
    </row>
    <row r="31" spans="1:14" ht="14.25" customHeight="1" thickBot="1" x14ac:dyDescent="0.4">
      <c r="A31" s="155" t="s">
        <v>26</v>
      </c>
      <c r="B31" s="156"/>
      <c r="C31" s="156"/>
      <c r="D31" s="156"/>
      <c r="E31" s="156"/>
      <c r="F31" s="156"/>
      <c r="G31" s="157"/>
      <c r="H31" s="158">
        <f>SUM(H27:I30)</f>
        <v>0</v>
      </c>
      <c r="I31" s="159"/>
      <c r="J31" s="1"/>
      <c r="N31" s="1"/>
    </row>
    <row r="32" spans="1:14" ht="14.25" customHeight="1" x14ac:dyDescent="0.35">
      <c r="A32" s="20"/>
      <c r="B32" s="20"/>
      <c r="C32" s="20"/>
      <c r="D32" s="20"/>
      <c r="E32" s="20"/>
      <c r="F32" s="13"/>
      <c r="G32" s="1"/>
      <c r="N32" s="1"/>
    </row>
    <row r="33" spans="1:15" ht="14.25" customHeight="1" thickBot="1" x14ac:dyDescent="0.4">
      <c r="A33" s="20"/>
      <c r="B33" s="20"/>
      <c r="C33" s="20"/>
      <c r="D33" s="20"/>
      <c r="E33" s="20"/>
      <c r="F33" s="13"/>
      <c r="G33" s="1"/>
      <c r="N33" s="1"/>
    </row>
    <row r="34" spans="1:15" ht="15" customHeight="1" thickBot="1" x14ac:dyDescent="0.4">
      <c r="A34" s="1"/>
      <c r="B34" s="160" t="s">
        <v>27</v>
      </c>
      <c r="C34" s="161"/>
      <c r="D34" s="1"/>
      <c r="E34" s="1"/>
      <c r="F34" s="1"/>
      <c r="G34" s="122" t="s">
        <v>28</v>
      </c>
      <c r="H34" s="123"/>
      <c r="I34" s="123"/>
      <c r="J34" s="124"/>
      <c r="K34" s="48"/>
      <c r="N34" s="1"/>
    </row>
    <row r="35" spans="1:15" x14ac:dyDescent="0.35">
      <c r="A35" s="1"/>
      <c r="B35" s="49" t="s">
        <v>22</v>
      </c>
      <c r="C35" s="50">
        <f>' مكافأة قيادات القسم العلمي 1'!C35</f>
        <v>0</v>
      </c>
      <c r="D35" s="125">
        <f>'[1]مكافئات التدريس للبرنامج '!H44</f>
        <v>0</v>
      </c>
      <c r="E35" s="125"/>
      <c r="F35" s="125"/>
      <c r="G35" s="126" t="s">
        <v>22</v>
      </c>
      <c r="H35" s="127"/>
      <c r="I35" s="128">
        <f>' مكافأة قيادات القسم العلمي 1'!I35</f>
        <v>0</v>
      </c>
      <c r="J35" s="129"/>
      <c r="K35" s="48"/>
      <c r="N35" s="1"/>
      <c r="O35" s="52"/>
    </row>
    <row r="36" spans="1:15" x14ac:dyDescent="0.35">
      <c r="A36" s="1"/>
      <c r="B36" s="53" t="s">
        <v>29</v>
      </c>
      <c r="C36" s="54">
        <f>' مكافأة قيادات القسم العلمي 1'!C36</f>
        <v>0</v>
      </c>
      <c r="D36" s="146">
        <f>'[1]مكافئات التدريس للبرنامج '!H45</f>
        <v>0</v>
      </c>
      <c r="E36" s="146"/>
      <c r="F36" s="146"/>
      <c r="G36" s="147" t="s">
        <v>29</v>
      </c>
      <c r="H36" s="148"/>
      <c r="I36" s="149">
        <f>' مكافأة قيادات القسم العلمي 1'!I36</f>
        <v>0</v>
      </c>
      <c r="J36" s="150"/>
      <c r="K36" s="48"/>
      <c r="N36" s="1"/>
      <c r="O36" s="55"/>
    </row>
    <row r="37" spans="1:15" ht="15" thickBot="1" x14ac:dyDescent="0.4">
      <c r="A37" s="1"/>
      <c r="B37" s="56" t="s">
        <v>30</v>
      </c>
      <c r="C37" s="57"/>
      <c r="D37" s="125">
        <f>'[1]مكافئات التدريس للبرنامج '!H46</f>
        <v>0</v>
      </c>
      <c r="E37" s="125"/>
      <c r="F37" s="125"/>
      <c r="G37" s="151" t="s">
        <v>30</v>
      </c>
      <c r="H37" s="152"/>
      <c r="I37" s="153">
        <f>'[1]مكافئات التدريس للبرنامج '!M46</f>
        <v>0</v>
      </c>
      <c r="J37" s="154"/>
      <c r="K37" s="48"/>
      <c r="N37" s="1"/>
      <c r="O37" s="52"/>
    </row>
    <row r="38" spans="1:15" x14ac:dyDescent="0.35">
      <c r="A38" s="1"/>
      <c r="B38" s="1"/>
      <c r="C38" s="51"/>
      <c r="D38" s="51"/>
      <c r="E38" s="51"/>
      <c r="F38" s="40"/>
      <c r="G38" s="1"/>
      <c r="H38" s="51"/>
      <c r="I38" s="51"/>
      <c r="J38" s="51"/>
      <c r="K38" s="48"/>
      <c r="L38" s="1"/>
      <c r="M38" s="58"/>
      <c r="N38" s="58"/>
      <c r="O38" s="52"/>
    </row>
    <row r="39" spans="1:15" x14ac:dyDescent="0.35">
      <c r="A39" s="1"/>
      <c r="B39" s="1" t="s">
        <v>31</v>
      </c>
      <c r="C39" s="1"/>
      <c r="D39" s="1"/>
      <c r="E39" s="1"/>
      <c r="F39" s="1"/>
      <c r="G39" s="1"/>
      <c r="H39" s="48"/>
      <c r="I39" s="48"/>
      <c r="J39" s="48"/>
      <c r="K39" s="48"/>
      <c r="L39" s="48"/>
      <c r="M39" s="48"/>
      <c r="N39" s="48"/>
    </row>
    <row r="40" spans="1:15" x14ac:dyDescent="0.35">
      <c r="A40" s="1"/>
      <c r="B40" s="1"/>
      <c r="C40" s="1"/>
      <c r="D40" s="1"/>
      <c r="E40" s="1"/>
      <c r="F40" s="1"/>
      <c r="G40" s="1"/>
      <c r="H40" s="1"/>
      <c r="I40" s="1"/>
      <c r="J40" s="1"/>
      <c r="K40" s="1"/>
      <c r="L40" s="1"/>
      <c r="M40" s="1"/>
      <c r="N40" s="1"/>
    </row>
    <row r="41" spans="1:15" ht="14.5" customHeight="1" x14ac:dyDescent="0.35">
      <c r="A41" s="1"/>
      <c r="B41" s="134"/>
      <c r="C41" s="134"/>
      <c r="D41" s="135" t="str">
        <f t="shared" ref="D41" si="1">$D$1</f>
        <v>نموذج صرف 
مكافأة قيادات الأقسام العلمية بالكلية   
برامج الدراسات العليا مدفوعة التكاليف 
للفصل الدراسي ______ ______/______ هـ</v>
      </c>
      <c r="E41" s="135"/>
      <c r="F41" s="135"/>
      <c r="G41" s="135"/>
      <c r="H41" s="135"/>
      <c r="I41" s="12"/>
      <c r="J41" s="12"/>
      <c r="K41" s="12"/>
      <c r="L41" s="1"/>
      <c r="M41" s="1"/>
      <c r="N41" s="1"/>
    </row>
    <row r="42" spans="1:15" ht="15" customHeight="1" x14ac:dyDescent="0.35">
      <c r="A42" s="1"/>
      <c r="B42" s="134"/>
      <c r="C42" s="134"/>
      <c r="D42" s="135"/>
      <c r="E42" s="135"/>
      <c r="F42" s="135"/>
      <c r="G42" s="135"/>
      <c r="H42" s="135"/>
      <c r="I42" s="6" t="s">
        <v>0</v>
      </c>
      <c r="J42" s="7" t="s">
        <v>1</v>
      </c>
      <c r="K42" s="12"/>
      <c r="L42" s="6"/>
      <c r="M42" s="8"/>
      <c r="N42" s="8"/>
    </row>
    <row r="43" spans="1:15" ht="15" customHeight="1" x14ac:dyDescent="0.35">
      <c r="A43" s="1"/>
      <c r="B43" s="134"/>
      <c r="C43" s="134"/>
      <c r="D43" s="135"/>
      <c r="E43" s="135"/>
      <c r="F43" s="135"/>
      <c r="G43" s="135"/>
      <c r="H43" s="135"/>
      <c r="I43" s="6" t="s">
        <v>2</v>
      </c>
      <c r="J43" s="7" t="s">
        <v>3</v>
      </c>
      <c r="K43" s="12"/>
      <c r="L43" s="6"/>
      <c r="M43" s="8"/>
      <c r="N43" s="8"/>
    </row>
    <row r="44" spans="1:15" ht="18.649999999999999" customHeight="1" x14ac:dyDescent="0.35">
      <c r="A44" s="1"/>
      <c r="B44" s="134"/>
      <c r="C44" s="134"/>
      <c r="D44" s="135"/>
      <c r="E44" s="135"/>
      <c r="F44" s="135"/>
      <c r="G44" s="135"/>
      <c r="H44" s="135"/>
      <c r="I44" s="6" t="s">
        <v>4</v>
      </c>
      <c r="J44" s="7" t="s">
        <v>5</v>
      </c>
      <c r="K44" s="12"/>
      <c r="L44" s="6"/>
      <c r="M44" s="8"/>
      <c r="N44" s="8"/>
    </row>
    <row r="45" spans="1:15" ht="5.15" customHeight="1" x14ac:dyDescent="0.35">
      <c r="A45" s="1"/>
      <c r="B45" s="5"/>
      <c r="C45" s="5"/>
      <c r="D45" s="5"/>
      <c r="E45" s="5"/>
      <c r="F45" s="59"/>
      <c r="G45" s="60"/>
      <c r="H45" s="60"/>
      <c r="I45" s="60"/>
      <c r="J45" s="60"/>
      <c r="K45" s="5"/>
      <c r="L45" s="6"/>
      <c r="M45" s="8"/>
      <c r="N45" s="8"/>
    </row>
    <row r="46" spans="1:15" ht="5.15" customHeight="1" x14ac:dyDescent="0.35">
      <c r="A46" s="1"/>
      <c r="B46" s="5"/>
      <c r="C46" s="5"/>
      <c r="D46" s="5"/>
      <c r="E46" s="5"/>
      <c r="F46" s="59"/>
      <c r="G46" s="60"/>
      <c r="H46" s="60"/>
      <c r="I46" s="60"/>
      <c r="J46" s="60"/>
      <c r="K46" s="5"/>
      <c r="L46" s="6"/>
      <c r="M46" s="8"/>
      <c r="N46" s="8"/>
    </row>
    <row r="47" spans="1:15" ht="28.5" x14ac:dyDescent="0.65">
      <c r="A47" s="1"/>
      <c r="B47" s="136" t="s">
        <v>32</v>
      </c>
      <c r="C47" s="136"/>
      <c r="D47" s="136"/>
      <c r="E47" s="136"/>
      <c r="F47" s="136"/>
      <c r="G47" s="136"/>
      <c r="H47" s="136"/>
      <c r="I47" s="136"/>
      <c r="J47" s="136"/>
      <c r="K47" s="61"/>
      <c r="L47" s="1"/>
      <c r="M47" s="1"/>
      <c r="N47" s="1"/>
    </row>
    <row r="48" spans="1:15" ht="66" customHeight="1" x14ac:dyDescent="0.35">
      <c r="A48" s="1"/>
      <c r="B48" s="137" t="s">
        <v>33</v>
      </c>
      <c r="C48" s="137"/>
      <c r="D48" s="137"/>
      <c r="E48" s="137"/>
      <c r="F48" s="137"/>
      <c r="G48" s="137"/>
      <c r="H48" s="137"/>
      <c r="I48" s="137"/>
      <c r="J48" s="137"/>
      <c r="K48" s="62"/>
      <c r="L48" s="1"/>
      <c r="M48" s="1"/>
      <c r="N48" s="1"/>
    </row>
    <row r="49" spans="1:14" ht="21.65" customHeight="1" x14ac:dyDescent="0.55000000000000004">
      <c r="A49" s="1"/>
      <c r="B49" s="138" t="s">
        <v>34</v>
      </c>
      <c r="C49" s="138"/>
      <c r="D49" s="138"/>
      <c r="E49" s="138"/>
      <c r="F49" s="138"/>
      <c r="G49" s="138"/>
      <c r="H49" s="138"/>
      <c r="I49" s="138"/>
      <c r="J49" s="138"/>
      <c r="K49" s="1"/>
      <c r="L49" s="1"/>
      <c r="M49" s="1"/>
      <c r="N49" s="1"/>
    </row>
    <row r="50" spans="1:14" x14ac:dyDescent="0.35">
      <c r="A50" s="1"/>
      <c r="B50" s="1"/>
      <c r="C50" s="1"/>
      <c r="D50" s="1"/>
      <c r="E50" s="1"/>
      <c r="F50" s="1"/>
      <c r="G50" s="1"/>
      <c r="H50" s="1"/>
      <c r="I50" s="1"/>
      <c r="J50" s="1"/>
      <c r="K50" s="1"/>
      <c r="L50" s="1"/>
      <c r="M50" s="1"/>
      <c r="N50" s="1"/>
    </row>
    <row r="51" spans="1:14" ht="41.15" customHeight="1" x14ac:dyDescent="0.35">
      <c r="A51" s="1"/>
      <c r="B51" s="145" t="s">
        <v>35</v>
      </c>
      <c r="C51" s="145"/>
      <c r="D51" s="145"/>
      <c r="E51" s="145"/>
      <c r="F51" s="145"/>
      <c r="G51" s="145"/>
      <c r="H51" s="145"/>
      <c r="I51" s="145"/>
      <c r="J51" s="145"/>
      <c r="K51" s="62"/>
      <c r="L51" s="62"/>
      <c r="M51" s="62"/>
      <c r="N51" s="1"/>
    </row>
    <row r="52" spans="1:14" ht="78.650000000000006" customHeight="1" x14ac:dyDescent="0.35">
      <c r="A52" s="1"/>
      <c r="B52" s="1"/>
      <c r="C52" s="1"/>
      <c r="D52" s="1"/>
      <c r="E52" s="1"/>
      <c r="F52" s="1"/>
      <c r="G52" s="139" t="s">
        <v>36</v>
      </c>
      <c r="H52" s="139"/>
      <c r="I52" s="139"/>
      <c r="J52" s="139"/>
      <c r="K52" s="63"/>
      <c r="L52" s="1"/>
      <c r="M52" s="1"/>
      <c r="N52" s="1"/>
    </row>
    <row r="53" spans="1:14" x14ac:dyDescent="0.35">
      <c r="A53" s="1"/>
      <c r="B53" s="1"/>
      <c r="C53" s="1"/>
      <c r="D53" s="1"/>
      <c r="E53" s="1"/>
      <c r="F53" s="1"/>
      <c r="G53" s="1"/>
      <c r="H53" s="1"/>
      <c r="I53" s="1"/>
      <c r="J53" s="1"/>
      <c r="K53" s="1"/>
      <c r="L53" s="1"/>
      <c r="M53" s="1"/>
      <c r="N53" s="1"/>
    </row>
  </sheetData>
  <sheetProtection algorithmName="SHA-512" hashValue="SuX495TIbTGELLVPomc+4dYbFuWPQGlOaMJcoVWhs1+1AS8kTF7A6zHF+3b44Dq+nwsiE1CJJk6boJGosv9vfA==" saltValue="cU3YlFroG8w03TQuzCE83w==" spinCount="100000" sheet="1" formatCells="0" formatColumns="0" formatRows="0" insertColumns="0" insertRows="0" insertHyperlinks="0" deleteColumns="0" deleteRows="0" sort="0" autoFilter="0" pivotTables="0"/>
  <mergeCells count="48">
    <mergeCell ref="G52:J52"/>
    <mergeCell ref="B41:C44"/>
    <mergeCell ref="D41:H44"/>
    <mergeCell ref="B47:J47"/>
    <mergeCell ref="B48:J48"/>
    <mergeCell ref="B49:J49"/>
    <mergeCell ref="B51:J51"/>
    <mergeCell ref="D36:F36"/>
    <mergeCell ref="G36:H36"/>
    <mergeCell ref="I36:J36"/>
    <mergeCell ref="D37:F37"/>
    <mergeCell ref="G37:H37"/>
    <mergeCell ref="I37:J37"/>
    <mergeCell ref="A31:G31"/>
    <mergeCell ref="H31:I31"/>
    <mergeCell ref="B34:C34"/>
    <mergeCell ref="G34:J34"/>
    <mergeCell ref="D35:F35"/>
    <mergeCell ref="G35:H35"/>
    <mergeCell ref="I35:J35"/>
    <mergeCell ref="C29:D29"/>
    <mergeCell ref="E29:F29"/>
    <mergeCell ref="H29:I29"/>
    <mergeCell ref="J29:K29"/>
    <mergeCell ref="C30:D30"/>
    <mergeCell ref="E30:F30"/>
    <mergeCell ref="H30:I30"/>
    <mergeCell ref="J30:K30"/>
    <mergeCell ref="C27:D27"/>
    <mergeCell ref="E27:F27"/>
    <mergeCell ref="H27:I27"/>
    <mergeCell ref="J27:K27"/>
    <mergeCell ref="C28:D28"/>
    <mergeCell ref="E28:F28"/>
    <mergeCell ref="H28:I28"/>
    <mergeCell ref="J28:K28"/>
    <mergeCell ref="D11:E11"/>
    <mergeCell ref="A25:K25"/>
    <mergeCell ref="C26:D26"/>
    <mergeCell ref="E26:F26"/>
    <mergeCell ref="H26:I26"/>
    <mergeCell ref="J26:K26"/>
    <mergeCell ref="D9:E9"/>
    <mergeCell ref="D1:H4"/>
    <mergeCell ref="B2:C4"/>
    <mergeCell ref="B5:J5"/>
    <mergeCell ref="C7:D7"/>
    <mergeCell ref="C8:D8"/>
  </mergeCells>
  <conditionalFormatting sqref="C23:E23">
    <cfRule type="cellIs" dxfId="17" priority="6" operator="equal">
      <formula>0</formula>
    </cfRule>
  </conditionalFormatting>
  <conditionalFormatting sqref="D10:E11 C35:C36">
    <cfRule type="cellIs" dxfId="16" priority="1" operator="equal">
      <formula>0</formula>
    </cfRule>
  </conditionalFormatting>
  <conditionalFormatting sqref="D35:F37">
    <cfRule type="cellIs" dxfId="15" priority="3" operator="equal">
      <formula>0</formula>
    </cfRule>
  </conditionalFormatting>
  <conditionalFormatting sqref="E7:E8 B10 D10:D11">
    <cfRule type="cellIs" dxfId="14" priority="12" operator="equal">
      <formula>"="</formula>
    </cfRule>
  </conditionalFormatting>
  <conditionalFormatting sqref="E7:E8 B10 N34:N37 I35:I37">
    <cfRule type="cellIs" dxfId="13" priority="11" operator="equal">
      <formula>0</formula>
    </cfRule>
  </conditionalFormatting>
  <conditionalFormatting sqref="E13:E22">
    <cfRule type="cellIs" dxfId="12" priority="5" operator="equal">
      <formula>0</formula>
    </cfRule>
    <cfRule type="cellIs" dxfId="11" priority="7" operator="equal">
      <formula>0</formula>
    </cfRule>
  </conditionalFormatting>
  <conditionalFormatting sqref="H27:I30">
    <cfRule type="cellIs" dxfId="10" priority="2" operator="equal">
      <formula>0</formula>
    </cfRule>
    <cfRule type="cellIs" dxfId="9" priority="4" operator="greaterThan">
      <formula>20000</formula>
    </cfRule>
  </conditionalFormatting>
  <conditionalFormatting sqref="H31:I31">
    <cfRule type="cellIs" dxfId="8" priority="8" operator="equal">
      <formula>0</formula>
    </cfRule>
    <cfRule type="cellIs" dxfId="7" priority="9" operator="greaterThan">
      <formula>$E$23</formula>
    </cfRule>
  </conditionalFormatting>
  <dataValidations count="1">
    <dataValidation type="list" allowBlank="1" showInputMessage="1" showErrorMessage="1" sqref="D13:D22" xr:uid="{B8CBE899-2E34-477A-81AF-13CB8C32E77E}">
      <formula1>"داخلي,خارجي"</formula1>
    </dataValidation>
  </dataValidations>
  <pageMargins left="0.7" right="0.7" top="0.75" bottom="0.75" header="0.3" footer="0.3"/>
  <pageSetup scale="68" fitToHeight="0" orientation="portrait" r:id="rId1"/>
  <headerFooter>
    <oddFooter>Page &amp;P</oddFooter>
  </headerFooter>
  <rowBreaks count="1" manualBreakCount="1">
    <brk id="3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B771-B49E-4839-A4B6-21F4F2BD7CE4}">
  <sheetPr>
    <pageSetUpPr fitToPage="1"/>
  </sheetPr>
  <dimension ref="A1:O37"/>
  <sheetViews>
    <sheetView rightToLeft="1" view="pageLayout" zoomScaleNormal="100" zoomScaleSheetLayoutView="115" workbookViewId="0">
      <selection activeCell="G1" sqref="G1:L4"/>
    </sheetView>
  </sheetViews>
  <sheetFormatPr defaultColWidth="9.1796875" defaultRowHeight="14.5" x14ac:dyDescent="0.35"/>
  <cols>
    <col min="1" max="1" width="6.81640625" style="4" customWidth="1"/>
    <col min="2" max="2" width="13.1796875" style="4" customWidth="1"/>
    <col min="3" max="3" width="4.81640625" style="4" customWidth="1"/>
    <col min="4" max="4" width="14.1796875" style="4" customWidth="1"/>
    <col min="5" max="5" width="5.453125" style="4" customWidth="1"/>
    <col min="6" max="6" width="6.81640625" style="4" customWidth="1"/>
    <col min="7" max="8" width="13.7265625" style="4" customWidth="1"/>
    <col min="9" max="9" width="7.7265625" style="4" customWidth="1"/>
    <col min="10" max="10" width="15" style="4" customWidth="1"/>
    <col min="11" max="11" width="14.7265625" style="4" customWidth="1"/>
    <col min="12" max="12" width="7.26953125" style="4" customWidth="1"/>
    <col min="13" max="13" width="11.26953125" style="4" customWidth="1"/>
    <col min="14" max="15" width="20.81640625" style="4" customWidth="1"/>
    <col min="16" max="16384" width="9.1796875" style="4"/>
  </cols>
  <sheetData>
    <row r="1" spans="1:15" ht="15" customHeight="1" x14ac:dyDescent="0.35">
      <c r="B1" s="166" t="s">
        <v>37</v>
      </c>
      <c r="C1" s="167"/>
      <c r="D1" s="167"/>
      <c r="E1" s="167"/>
      <c r="F1" s="167"/>
      <c r="G1" s="168" t="s">
        <v>45</v>
      </c>
      <c r="H1" s="168"/>
      <c r="I1" s="168"/>
      <c r="J1" s="168"/>
      <c r="K1" s="168"/>
      <c r="L1" s="168"/>
    </row>
    <row r="2" spans="1:15" ht="15" customHeight="1" x14ac:dyDescent="0.35">
      <c r="B2" s="167"/>
      <c r="C2" s="167"/>
      <c r="D2" s="167"/>
      <c r="E2" s="167"/>
      <c r="F2" s="167"/>
      <c r="G2" s="168"/>
      <c r="H2" s="168"/>
      <c r="I2" s="168"/>
      <c r="J2" s="168"/>
      <c r="K2" s="168"/>
      <c r="L2" s="168"/>
      <c r="M2" s="67" t="s">
        <v>0</v>
      </c>
      <c r="N2" s="68" t="s">
        <v>1</v>
      </c>
    </row>
    <row r="3" spans="1:15" ht="15" customHeight="1" x14ac:dyDescent="0.35">
      <c r="B3" s="167"/>
      <c r="C3" s="167"/>
      <c r="D3" s="167"/>
      <c r="E3" s="167"/>
      <c r="F3" s="167"/>
      <c r="G3" s="168"/>
      <c r="H3" s="168"/>
      <c r="I3" s="168"/>
      <c r="J3" s="168"/>
      <c r="K3" s="168"/>
      <c r="L3" s="168"/>
      <c r="M3" s="67" t="s">
        <v>2</v>
      </c>
      <c r="N3" s="68" t="s">
        <v>3</v>
      </c>
    </row>
    <row r="4" spans="1:15" ht="24" customHeight="1" x14ac:dyDescent="0.35">
      <c r="B4" s="167"/>
      <c r="C4" s="167"/>
      <c r="D4" s="167"/>
      <c r="E4" s="167"/>
      <c r="F4" s="167"/>
      <c r="G4" s="168"/>
      <c r="H4" s="168"/>
      <c r="I4" s="168"/>
      <c r="J4" s="168"/>
      <c r="K4" s="168"/>
      <c r="L4" s="168"/>
      <c r="M4" s="67" t="s">
        <v>4</v>
      </c>
      <c r="N4" s="68" t="s">
        <v>5</v>
      </c>
    </row>
    <row r="5" spans="1:15" ht="15.65" customHeight="1" x14ac:dyDescent="0.35">
      <c r="B5" s="65"/>
      <c r="C5" s="65"/>
      <c r="D5" s="65"/>
      <c r="E5" s="65"/>
      <c r="F5" s="65"/>
      <c r="G5" s="66"/>
      <c r="H5" s="66"/>
      <c r="I5" s="66"/>
      <c r="J5" s="66"/>
      <c r="K5" s="66"/>
      <c r="L5" s="69"/>
      <c r="M5" s="69"/>
      <c r="N5" s="69"/>
      <c r="O5" s="69"/>
    </row>
    <row r="6" spans="1:15" ht="14.5" customHeight="1" x14ac:dyDescent="0.35">
      <c r="A6" s="169" t="s">
        <v>7</v>
      </c>
      <c r="B6" s="170"/>
      <c r="C6" s="171">
        <f>' مكافأة قيادات القسم العلمي 1'!$C$7</f>
        <v>0</v>
      </c>
      <c r="D6" s="171"/>
      <c r="E6" s="171"/>
      <c r="F6" s="70" t="s">
        <v>38</v>
      </c>
      <c r="G6" s="172"/>
      <c r="H6" s="172"/>
      <c r="I6" s="172"/>
      <c r="J6" s="173"/>
      <c r="K6" s="174"/>
      <c r="L6" s="69"/>
      <c r="M6" s="69"/>
      <c r="N6" s="69"/>
      <c r="O6" s="69"/>
    </row>
    <row r="7" spans="1:15" ht="3" customHeight="1" x14ac:dyDescent="0.35">
      <c r="A7" s="71"/>
      <c r="B7" s="71"/>
      <c r="C7" s="72"/>
      <c r="D7" s="72"/>
      <c r="E7" s="72"/>
      <c r="F7" s="70"/>
      <c r="G7" s="73"/>
      <c r="H7" s="73"/>
      <c r="I7" s="74"/>
      <c r="J7" s="75"/>
      <c r="K7" s="76"/>
      <c r="L7" s="69"/>
      <c r="M7" s="69"/>
      <c r="N7" s="69"/>
      <c r="O7" s="69"/>
    </row>
    <row r="8" spans="1:15" ht="18" customHeight="1" thickBot="1" x14ac:dyDescent="0.4">
      <c r="B8" s="76"/>
      <c r="C8" s="76"/>
    </row>
    <row r="9" spans="1:15" x14ac:dyDescent="0.35">
      <c r="A9" s="175" t="s">
        <v>39</v>
      </c>
      <c r="B9" s="176"/>
      <c r="C9" s="176"/>
      <c r="D9" s="176"/>
      <c r="E9" s="176"/>
      <c r="F9" s="176"/>
      <c r="G9" s="176"/>
      <c r="H9" s="176"/>
      <c r="I9" s="176"/>
      <c r="J9" s="176"/>
      <c r="K9" s="176"/>
      <c r="L9" s="176"/>
      <c r="M9" s="177"/>
      <c r="N9" s="71"/>
      <c r="O9" s="71"/>
    </row>
    <row r="10" spans="1:15" ht="29.25" customHeight="1" x14ac:dyDescent="0.35">
      <c r="A10" s="77" t="s">
        <v>20</v>
      </c>
      <c r="B10" s="78" t="s">
        <v>40</v>
      </c>
      <c r="C10" s="178" t="s">
        <v>48</v>
      </c>
      <c r="D10" s="178"/>
      <c r="E10" s="178"/>
      <c r="F10" s="178" t="s">
        <v>8</v>
      </c>
      <c r="G10" s="178"/>
      <c r="H10" s="78" t="s">
        <v>41</v>
      </c>
      <c r="I10" s="178" t="s">
        <v>42</v>
      </c>
      <c r="J10" s="178"/>
      <c r="K10" s="179" t="s">
        <v>43</v>
      </c>
      <c r="L10" s="179"/>
      <c r="M10" s="180"/>
      <c r="N10" s="64"/>
      <c r="O10" s="64"/>
    </row>
    <row r="11" spans="1:15" x14ac:dyDescent="0.35">
      <c r="A11" s="79">
        <v>1</v>
      </c>
      <c r="B11" s="91">
        <f>' مكافأة قيادات القسم العلمي 1'!B27</f>
        <v>0</v>
      </c>
      <c r="C11" s="162">
        <f>' مكافأة قيادات القسم العلمي 1'!C27</f>
        <v>0</v>
      </c>
      <c r="D11" s="162"/>
      <c r="E11" s="162"/>
      <c r="F11" s="162">
        <f>' مكافأة قيادات القسم العلمي 1'!$C$8</f>
        <v>0</v>
      </c>
      <c r="G11" s="162"/>
      <c r="H11" s="92"/>
      <c r="I11" s="163">
        <f>' مكافأة قيادات القسم العلمي 1'!H27</f>
        <v>0</v>
      </c>
      <c r="J11" s="163"/>
      <c r="K11" s="164"/>
      <c r="L11" s="164"/>
      <c r="M11" s="165"/>
      <c r="N11" s="80"/>
      <c r="O11" s="81"/>
    </row>
    <row r="12" spans="1:15" x14ac:dyDescent="0.35">
      <c r="A12" s="79">
        <v>2</v>
      </c>
      <c r="B12" s="91">
        <f>' مكافأة قيادات القسم العلمي 1'!B28</f>
        <v>0</v>
      </c>
      <c r="C12" s="162">
        <f>' مكافأة قيادات القسم العلمي 1'!C28</f>
        <v>0</v>
      </c>
      <c r="D12" s="162"/>
      <c r="E12" s="162"/>
      <c r="F12" s="162">
        <f>' مكافأة قيادات القسم العلمي 1'!$C$8</f>
        <v>0</v>
      </c>
      <c r="G12" s="162"/>
      <c r="H12" s="92"/>
      <c r="I12" s="163">
        <f>' مكافأة قيادات القسم العلمي 1'!H28</f>
        <v>0</v>
      </c>
      <c r="J12" s="163"/>
      <c r="K12" s="164"/>
      <c r="L12" s="164"/>
      <c r="M12" s="165"/>
      <c r="N12" s="80"/>
      <c r="O12" s="81"/>
    </row>
    <row r="13" spans="1:15" x14ac:dyDescent="0.35">
      <c r="A13" s="79">
        <v>3</v>
      </c>
      <c r="B13" s="91">
        <f>' مكافأة قيادات القسم العلمي  2'!B27</f>
        <v>0</v>
      </c>
      <c r="C13" s="162">
        <f>' مكافأة قيادات القسم العلمي  2'!C27</f>
        <v>0</v>
      </c>
      <c r="D13" s="162"/>
      <c r="E13" s="162"/>
      <c r="F13" s="162">
        <f>' مكافأة قيادات القسم العلمي  2'!$C$8</f>
        <v>0</v>
      </c>
      <c r="G13" s="162"/>
      <c r="H13" s="92"/>
      <c r="I13" s="163">
        <f>' مكافأة قيادات القسم العلمي  2'!H27</f>
        <v>0</v>
      </c>
      <c r="J13" s="163"/>
      <c r="K13" s="164"/>
      <c r="L13" s="164"/>
      <c r="M13" s="165"/>
      <c r="N13" s="80"/>
      <c r="O13" s="81"/>
    </row>
    <row r="14" spans="1:15" x14ac:dyDescent="0.35">
      <c r="A14" s="79">
        <v>4</v>
      </c>
      <c r="B14" s="91">
        <f>' مكافأة قيادات القسم العلمي  2'!B28</f>
        <v>0</v>
      </c>
      <c r="C14" s="162">
        <f>' مكافأة قيادات القسم العلمي  2'!C28</f>
        <v>0</v>
      </c>
      <c r="D14" s="162"/>
      <c r="E14" s="162"/>
      <c r="F14" s="162">
        <f>' مكافأة قيادات القسم العلمي  2'!$C$8</f>
        <v>0</v>
      </c>
      <c r="G14" s="162"/>
      <c r="H14" s="92"/>
      <c r="I14" s="163">
        <f>' مكافأة قيادات القسم العلمي  2'!H28</f>
        <v>0</v>
      </c>
      <c r="J14" s="163"/>
      <c r="K14" s="164"/>
      <c r="L14" s="164"/>
      <c r="M14" s="165"/>
      <c r="N14" s="80"/>
      <c r="O14" s="81"/>
    </row>
    <row r="15" spans="1:15" x14ac:dyDescent="0.35">
      <c r="A15" s="79">
        <v>5</v>
      </c>
      <c r="B15" s="91"/>
      <c r="C15" s="162"/>
      <c r="D15" s="162"/>
      <c r="E15" s="162"/>
      <c r="F15" s="162"/>
      <c r="G15" s="162"/>
      <c r="H15" s="92"/>
      <c r="I15" s="163"/>
      <c r="J15" s="163"/>
      <c r="K15" s="164"/>
      <c r="L15" s="164"/>
      <c r="M15" s="165"/>
      <c r="N15" s="80"/>
      <c r="O15" s="81"/>
    </row>
    <row r="16" spans="1:15" x14ac:dyDescent="0.35">
      <c r="A16" s="79">
        <v>6</v>
      </c>
      <c r="B16" s="91"/>
      <c r="C16" s="162"/>
      <c r="D16" s="162"/>
      <c r="E16" s="162"/>
      <c r="F16" s="162"/>
      <c r="G16" s="162"/>
      <c r="H16" s="92"/>
      <c r="I16" s="163"/>
      <c r="J16" s="163"/>
      <c r="K16" s="164"/>
      <c r="L16" s="164"/>
      <c r="M16" s="165"/>
      <c r="N16" s="80"/>
      <c r="O16" s="81"/>
    </row>
    <row r="17" spans="1:15" x14ac:dyDescent="0.35">
      <c r="A17" s="79">
        <v>7</v>
      </c>
      <c r="B17" s="91"/>
      <c r="C17" s="162"/>
      <c r="D17" s="162"/>
      <c r="E17" s="162"/>
      <c r="F17" s="162"/>
      <c r="G17" s="162"/>
      <c r="H17" s="92"/>
      <c r="I17" s="163"/>
      <c r="J17" s="163"/>
      <c r="K17" s="164"/>
      <c r="L17" s="164"/>
      <c r="M17" s="165"/>
      <c r="N17" s="80"/>
      <c r="O17" s="81"/>
    </row>
    <row r="18" spans="1:15" x14ac:dyDescent="0.35">
      <c r="A18" s="79">
        <v>8</v>
      </c>
      <c r="B18" s="91"/>
      <c r="C18" s="162"/>
      <c r="D18" s="162"/>
      <c r="E18" s="162"/>
      <c r="F18" s="162"/>
      <c r="G18" s="162"/>
      <c r="H18" s="92"/>
      <c r="I18" s="163"/>
      <c r="J18" s="163"/>
      <c r="K18" s="164"/>
      <c r="L18" s="164"/>
      <c r="M18" s="165"/>
      <c r="N18" s="80"/>
      <c r="O18" s="81"/>
    </row>
    <row r="19" spans="1:15" x14ac:dyDescent="0.35">
      <c r="A19" s="79">
        <v>9</v>
      </c>
      <c r="B19" s="91"/>
      <c r="C19" s="162"/>
      <c r="D19" s="162"/>
      <c r="E19" s="162"/>
      <c r="F19" s="162"/>
      <c r="G19" s="162"/>
      <c r="H19" s="92"/>
      <c r="I19" s="163"/>
      <c r="J19" s="163"/>
      <c r="K19" s="164"/>
      <c r="L19" s="164"/>
      <c r="M19" s="165"/>
      <c r="N19" s="80"/>
      <c r="O19" s="81"/>
    </row>
    <row r="20" spans="1:15" x14ac:dyDescent="0.35">
      <c r="A20" s="79">
        <v>10</v>
      </c>
      <c r="B20" s="91"/>
      <c r="C20" s="162"/>
      <c r="D20" s="162"/>
      <c r="E20" s="162"/>
      <c r="F20" s="162"/>
      <c r="G20" s="162"/>
      <c r="H20" s="92"/>
      <c r="I20" s="163"/>
      <c r="J20" s="163"/>
      <c r="K20" s="164"/>
      <c r="L20" s="164"/>
      <c r="M20" s="165"/>
      <c r="N20" s="80"/>
      <c r="O20" s="81"/>
    </row>
    <row r="21" spans="1:15" x14ac:dyDescent="0.35">
      <c r="A21" s="79">
        <v>11</v>
      </c>
      <c r="B21" s="91"/>
      <c r="C21" s="162"/>
      <c r="D21" s="162"/>
      <c r="E21" s="162"/>
      <c r="F21" s="162"/>
      <c r="G21" s="162"/>
      <c r="H21" s="92"/>
      <c r="I21" s="163"/>
      <c r="J21" s="163"/>
      <c r="K21" s="164"/>
      <c r="L21" s="164"/>
      <c r="M21" s="165"/>
      <c r="N21" s="80"/>
      <c r="O21" s="81"/>
    </row>
    <row r="22" spans="1:15" x14ac:dyDescent="0.35">
      <c r="A22" s="79">
        <v>12</v>
      </c>
      <c r="B22" s="91"/>
      <c r="C22" s="162"/>
      <c r="D22" s="162"/>
      <c r="E22" s="162"/>
      <c r="F22" s="162"/>
      <c r="G22" s="162"/>
      <c r="H22" s="92"/>
      <c r="I22" s="163"/>
      <c r="J22" s="163"/>
      <c r="K22" s="164"/>
      <c r="L22" s="164"/>
      <c r="M22" s="165"/>
      <c r="N22" s="80"/>
      <c r="O22" s="81"/>
    </row>
    <row r="23" spans="1:15" x14ac:dyDescent="0.35">
      <c r="A23" s="79">
        <v>13</v>
      </c>
      <c r="B23" s="91"/>
      <c r="C23" s="162"/>
      <c r="D23" s="162"/>
      <c r="E23" s="162"/>
      <c r="F23" s="162"/>
      <c r="G23" s="162"/>
      <c r="H23" s="92"/>
      <c r="I23" s="163"/>
      <c r="J23" s="163"/>
      <c r="K23" s="164"/>
      <c r="L23" s="164"/>
      <c r="M23" s="165"/>
      <c r="N23" s="80"/>
      <c r="O23" s="81"/>
    </row>
    <row r="24" spans="1:15" x14ac:dyDescent="0.35">
      <c r="A24" s="79">
        <v>14</v>
      </c>
      <c r="B24" s="91"/>
      <c r="C24" s="162"/>
      <c r="D24" s="162"/>
      <c r="E24" s="162"/>
      <c r="F24" s="162"/>
      <c r="G24" s="162"/>
      <c r="H24" s="92"/>
      <c r="I24" s="163"/>
      <c r="J24" s="163"/>
      <c r="K24" s="164"/>
      <c r="L24" s="164"/>
      <c r="M24" s="165"/>
      <c r="N24" s="80"/>
      <c r="O24" s="81"/>
    </row>
    <row r="25" spans="1:15" x14ac:dyDescent="0.35">
      <c r="A25" s="79">
        <v>15</v>
      </c>
      <c r="B25" s="91"/>
      <c r="C25" s="162"/>
      <c r="D25" s="162"/>
      <c r="E25" s="162"/>
      <c r="F25" s="162"/>
      <c r="G25" s="162"/>
      <c r="H25" s="92"/>
      <c r="I25" s="163"/>
      <c r="J25" s="163"/>
      <c r="K25" s="164"/>
      <c r="L25" s="164"/>
      <c r="M25" s="165"/>
      <c r="N25" s="80"/>
      <c r="O25" s="81"/>
    </row>
    <row r="26" spans="1:15" x14ac:dyDescent="0.35">
      <c r="A26" s="79">
        <v>16</v>
      </c>
      <c r="B26" s="91"/>
      <c r="C26" s="162"/>
      <c r="D26" s="162"/>
      <c r="E26" s="162"/>
      <c r="F26" s="162"/>
      <c r="G26" s="162"/>
      <c r="H26" s="92"/>
      <c r="I26" s="163"/>
      <c r="J26" s="163"/>
      <c r="K26" s="164"/>
      <c r="L26" s="164"/>
      <c r="M26" s="165"/>
      <c r="N26" s="80"/>
      <c r="O26" s="81"/>
    </row>
    <row r="27" spans="1:15" x14ac:dyDescent="0.35">
      <c r="A27" s="79">
        <v>17</v>
      </c>
      <c r="B27" s="91"/>
      <c r="C27" s="162"/>
      <c r="D27" s="162"/>
      <c r="E27" s="162"/>
      <c r="F27" s="162"/>
      <c r="G27" s="162"/>
      <c r="H27" s="92"/>
      <c r="I27" s="163"/>
      <c r="J27" s="163"/>
      <c r="K27" s="164"/>
      <c r="L27" s="164"/>
      <c r="M27" s="165"/>
      <c r="N27" s="80"/>
      <c r="O27" s="81"/>
    </row>
    <row r="28" spans="1:15" x14ac:dyDescent="0.35">
      <c r="A28" s="79">
        <v>18</v>
      </c>
      <c r="B28" s="91"/>
      <c r="C28" s="162"/>
      <c r="D28" s="162"/>
      <c r="E28" s="162"/>
      <c r="F28" s="162"/>
      <c r="G28" s="162"/>
      <c r="H28" s="92"/>
      <c r="I28" s="163"/>
      <c r="J28" s="163"/>
      <c r="K28" s="164"/>
      <c r="L28" s="164"/>
      <c r="M28" s="165"/>
      <c r="N28" s="80"/>
      <c r="O28" s="81"/>
    </row>
    <row r="29" spans="1:15" x14ac:dyDescent="0.35">
      <c r="A29" s="79">
        <v>19</v>
      </c>
      <c r="B29" s="91"/>
      <c r="C29" s="162"/>
      <c r="D29" s="162"/>
      <c r="E29" s="162"/>
      <c r="F29" s="162"/>
      <c r="G29" s="162"/>
      <c r="H29" s="92"/>
      <c r="I29" s="163"/>
      <c r="J29" s="163"/>
      <c r="K29" s="164"/>
      <c r="L29" s="164"/>
      <c r="M29" s="165"/>
      <c r="N29" s="80"/>
      <c r="O29" s="81"/>
    </row>
    <row r="30" spans="1:15" x14ac:dyDescent="0.35">
      <c r="A30" s="79">
        <v>20</v>
      </c>
      <c r="B30" s="91"/>
      <c r="C30" s="162"/>
      <c r="D30" s="162"/>
      <c r="E30" s="162"/>
      <c r="F30" s="162"/>
      <c r="G30" s="162"/>
      <c r="H30" s="92"/>
      <c r="I30" s="163"/>
      <c r="J30" s="163"/>
      <c r="K30" s="164"/>
      <c r="L30" s="164"/>
      <c r="M30" s="165"/>
      <c r="N30" s="80"/>
      <c r="O30" s="81"/>
    </row>
    <row r="31" spans="1:15" ht="25.5" customHeight="1" thickBot="1" x14ac:dyDescent="0.4">
      <c r="A31" s="181" t="s">
        <v>26</v>
      </c>
      <c r="B31" s="182"/>
      <c r="C31" s="182"/>
      <c r="D31" s="182"/>
      <c r="E31" s="182"/>
      <c r="F31" s="182"/>
      <c r="G31" s="183"/>
      <c r="H31" s="82"/>
      <c r="I31" s="184">
        <f>SUM(I11:J30)</f>
        <v>0</v>
      </c>
      <c r="J31" s="185"/>
      <c r="K31" s="186" t="s">
        <v>44</v>
      </c>
      <c r="L31" s="187"/>
      <c r="M31" s="188"/>
      <c r="N31" s="83"/>
      <c r="O31" s="83"/>
    </row>
    <row r="32" spans="1:15" ht="4" customHeight="1" x14ac:dyDescent="0.35">
      <c r="A32" s="76"/>
      <c r="B32" s="76"/>
      <c r="C32" s="76"/>
      <c r="D32" s="76"/>
      <c r="K32" s="80"/>
      <c r="L32" s="80"/>
      <c r="M32" s="80"/>
      <c r="N32" s="80"/>
    </row>
    <row r="33" spans="2:15" ht="15" customHeight="1" x14ac:dyDescent="0.35">
      <c r="B33" s="190" t="s">
        <v>27</v>
      </c>
      <c r="C33" s="191"/>
      <c r="D33" s="191"/>
      <c r="E33" s="192"/>
      <c r="F33" s="73"/>
      <c r="G33" s="71"/>
      <c r="H33" s="71"/>
      <c r="I33" s="71"/>
      <c r="J33" s="71"/>
      <c r="K33" s="71"/>
      <c r="L33" s="84"/>
      <c r="M33" s="71"/>
    </row>
    <row r="34" spans="2:15" x14ac:dyDescent="0.35">
      <c r="B34" s="85" t="s">
        <v>22</v>
      </c>
      <c r="C34" s="189">
        <f>' مكافأة قيادات القسم العلمي 1'!C35</f>
        <v>0</v>
      </c>
      <c r="D34" s="189"/>
      <c r="E34" s="189"/>
      <c r="F34" s="73"/>
      <c r="G34" s="71"/>
      <c r="H34" s="86"/>
      <c r="I34" s="86"/>
      <c r="J34" s="86"/>
      <c r="K34" s="86"/>
      <c r="L34" s="84"/>
      <c r="M34" s="71"/>
      <c r="N34" s="87"/>
      <c r="O34" s="87"/>
    </row>
    <row r="35" spans="2:15" x14ac:dyDescent="0.35">
      <c r="B35" s="85" t="s">
        <v>29</v>
      </c>
      <c r="C35" s="193">
        <f>' مكافأة قيادات القسم العلمي 1'!C36</f>
        <v>0</v>
      </c>
      <c r="D35" s="194"/>
      <c r="E35" s="195"/>
      <c r="F35" s="73"/>
      <c r="G35" s="71"/>
      <c r="H35" s="88"/>
      <c r="I35" s="88"/>
      <c r="J35" s="88"/>
      <c r="K35" s="88"/>
      <c r="L35" s="84"/>
      <c r="M35" s="71"/>
      <c r="N35" s="89"/>
      <c r="O35" s="89"/>
    </row>
    <row r="36" spans="2:15" x14ac:dyDescent="0.35">
      <c r="B36" s="85" t="s">
        <v>30</v>
      </c>
      <c r="C36" s="189"/>
      <c r="D36" s="189"/>
      <c r="E36" s="189"/>
      <c r="F36" s="76"/>
      <c r="G36" s="71"/>
      <c r="H36" s="71"/>
      <c r="I36" s="71"/>
      <c r="J36" s="71"/>
      <c r="K36" s="86"/>
      <c r="L36" s="84"/>
      <c r="M36" s="71"/>
    </row>
    <row r="37" spans="2:15" x14ac:dyDescent="0.35">
      <c r="C37" s="73"/>
      <c r="D37" s="73"/>
      <c r="E37" s="73"/>
      <c r="F37" s="76"/>
      <c r="I37" s="90"/>
      <c r="J37" s="90"/>
      <c r="K37" s="90"/>
      <c r="L37" s="84"/>
      <c r="N37" s="73"/>
      <c r="O37" s="73"/>
    </row>
  </sheetData>
  <sheetProtection algorithmName="SHA-512" hashValue="DWcRq8eaYfq9MwVpqdHZumAgicnLETZptxaAXglxzbkeVkmcFKUo5PqyLAmP8fyJLsQVTb90iEm0USgHxXvmkA==" saltValue="/SCPXvZfPjcdIwmfWtb54Q==" spinCount="100000" sheet="1" formatCells="0" formatColumns="0" formatRows="0" insertColumns="0" insertRows="0" insertHyperlinks="0" deleteColumns="0" deleteRows="0" sort="0" autoFilter="0" pivotTables="0"/>
  <mergeCells count="98">
    <mergeCell ref="C36:E36"/>
    <mergeCell ref="B33:E33"/>
    <mergeCell ref="C34:E34"/>
    <mergeCell ref="C35:E35"/>
    <mergeCell ref="C30:E30"/>
    <mergeCell ref="F30:G30"/>
    <mergeCell ref="I30:J30"/>
    <mergeCell ref="K30:M30"/>
    <mergeCell ref="A31:G31"/>
    <mergeCell ref="I31:J31"/>
    <mergeCell ref="K31:M31"/>
    <mergeCell ref="C28:E28"/>
    <mergeCell ref="F28:G28"/>
    <mergeCell ref="I28:J28"/>
    <mergeCell ref="K28:M28"/>
    <mergeCell ref="C29:E29"/>
    <mergeCell ref="F29:G29"/>
    <mergeCell ref="I29:J29"/>
    <mergeCell ref="K29:M29"/>
    <mergeCell ref="C26:E26"/>
    <mergeCell ref="F26:G26"/>
    <mergeCell ref="I26:J26"/>
    <mergeCell ref="K26:M26"/>
    <mergeCell ref="C27:E27"/>
    <mergeCell ref="F27:G27"/>
    <mergeCell ref="I27:J27"/>
    <mergeCell ref="K27:M27"/>
    <mergeCell ref="C24:E24"/>
    <mergeCell ref="F24:G24"/>
    <mergeCell ref="I24:J24"/>
    <mergeCell ref="K24:M24"/>
    <mergeCell ref="C25:E25"/>
    <mergeCell ref="F25:G25"/>
    <mergeCell ref="I25:J25"/>
    <mergeCell ref="K25:M25"/>
    <mergeCell ref="C22:E22"/>
    <mergeCell ref="F22:G22"/>
    <mergeCell ref="I22:J22"/>
    <mergeCell ref="K22:M22"/>
    <mergeCell ref="C23:E23"/>
    <mergeCell ref="F23:G23"/>
    <mergeCell ref="I23:J23"/>
    <mergeCell ref="K23:M23"/>
    <mergeCell ref="C20:E20"/>
    <mergeCell ref="F20:G20"/>
    <mergeCell ref="I20:J20"/>
    <mergeCell ref="K20:M20"/>
    <mergeCell ref="C21:E21"/>
    <mergeCell ref="F21:G21"/>
    <mergeCell ref="I21:J21"/>
    <mergeCell ref="K21:M21"/>
    <mergeCell ref="C18:E18"/>
    <mergeCell ref="F18:G18"/>
    <mergeCell ref="I18:J18"/>
    <mergeCell ref="K18:M18"/>
    <mergeCell ref="C19:E19"/>
    <mergeCell ref="F19:G19"/>
    <mergeCell ref="I19:J19"/>
    <mergeCell ref="K19:M19"/>
    <mergeCell ref="C16:E16"/>
    <mergeCell ref="F16:G16"/>
    <mergeCell ref="I16:J16"/>
    <mergeCell ref="K16:M16"/>
    <mergeCell ref="C17:E17"/>
    <mergeCell ref="F17:G17"/>
    <mergeCell ref="I17:J17"/>
    <mergeCell ref="K17:M17"/>
    <mergeCell ref="C14:E14"/>
    <mergeCell ref="F14:G14"/>
    <mergeCell ref="I14:J14"/>
    <mergeCell ref="K14:M14"/>
    <mergeCell ref="C15:E15"/>
    <mergeCell ref="F15:G15"/>
    <mergeCell ref="I15:J15"/>
    <mergeCell ref="K15:M15"/>
    <mergeCell ref="C12:E12"/>
    <mergeCell ref="F12:G12"/>
    <mergeCell ref="I12:J12"/>
    <mergeCell ref="K12:M12"/>
    <mergeCell ref="C13:E13"/>
    <mergeCell ref="F13:G13"/>
    <mergeCell ref="I13:J13"/>
    <mergeCell ref="K13:M13"/>
    <mergeCell ref="C11:E11"/>
    <mergeCell ref="F11:G11"/>
    <mergeCell ref="I11:J11"/>
    <mergeCell ref="K11:M11"/>
    <mergeCell ref="B1:F4"/>
    <mergeCell ref="G1:L4"/>
    <mergeCell ref="A6:B6"/>
    <mergeCell ref="C6:E6"/>
    <mergeCell ref="G6:I6"/>
    <mergeCell ref="J6:K6"/>
    <mergeCell ref="A9:M9"/>
    <mergeCell ref="C10:E10"/>
    <mergeCell ref="F10:G10"/>
    <mergeCell ref="I10:J10"/>
    <mergeCell ref="K10:M10"/>
  </mergeCells>
  <conditionalFormatting sqref="B11:N30">
    <cfRule type="cellIs" dxfId="6" priority="1" operator="equal">
      <formula>0</formula>
    </cfRule>
  </conditionalFormatting>
  <conditionalFormatting sqref="C6:E6 J6:K6 C34:E35">
    <cfRule type="cellIs" dxfId="5" priority="3" operator="equal">
      <formula>0</formula>
    </cfRule>
  </conditionalFormatting>
  <conditionalFormatting sqref="H34:H35 K34:K35">
    <cfRule type="cellIs" dxfId="4" priority="4" operator="equal">
      <formula>0</formula>
    </cfRule>
  </conditionalFormatting>
  <conditionalFormatting sqref="I31 K31">
    <cfRule type="cellIs" dxfId="3" priority="6" operator="equal">
      <formula>0</formula>
    </cfRule>
  </conditionalFormatting>
  <conditionalFormatting sqref="I31">
    <cfRule type="cellIs" dxfId="2" priority="5" operator="greaterThan">
      <formula>#REF!</formula>
    </cfRule>
  </conditionalFormatting>
  <conditionalFormatting sqref="I11:J30">
    <cfRule type="cellIs" dxfId="1" priority="2" operator="greaterThan">
      <formula>20000</formula>
    </cfRule>
  </conditionalFormatting>
  <conditionalFormatting sqref="N31:O31">
    <cfRule type="cellIs" dxfId="0" priority="7" operator="greaterThan">
      <formula>#REF!&gt;#REF!</formula>
    </cfRule>
  </conditionalFormatting>
  <pageMargins left="0.7" right="0.7" top="0.75" bottom="0.75" header="0.3" footer="0.3"/>
  <pageSetup scale="78" fitToHeight="0" orientation="landscape"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 مكافأة قيادات القسم العلمي 1</vt:lpstr>
      <vt:lpstr> مكافأة قيادات القسم العلمي  2</vt:lpstr>
      <vt:lpstr>مسير صرف  قيادة القسم</vt:lpstr>
      <vt:lpstr>' مكافأة قيادات القسم العلمي  2'!Print_Area</vt:lpstr>
      <vt:lpstr>' مكافأة قيادات القسم العلمي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ABDULALLH AHMAD SAEEDI</dc:creator>
  <cp:lastModifiedBy>KAWTHER ABDULALLH AHMAD SAEEDI</cp:lastModifiedBy>
  <dcterms:created xsi:type="dcterms:W3CDTF">2025-12-27T20:37:12Z</dcterms:created>
  <dcterms:modified xsi:type="dcterms:W3CDTF">2025-12-28T09:40:49Z</dcterms:modified>
</cp:coreProperties>
</file>