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KAU\Desktop\"/>
    </mc:Choice>
  </mc:AlternateContent>
  <xr:revisionPtr revIDLastSave="0" documentId="13_ncr:1_{E7B7D880-A376-47FD-A9D4-1516FBBF90B9}" xr6:coauthVersionLast="47" xr6:coauthVersionMax="47" xr10:uidLastSave="{00000000-0000-0000-0000-000000000000}"/>
  <bookViews>
    <workbookView xWindow="28680" yWindow="-120" windowWidth="29040" windowHeight="15720" tabRatio="484" xr2:uid="{00000000-000D-0000-FFFF-FFFF00000000}"/>
  </bookViews>
  <sheets>
    <sheet name="مكافأة التدريس" sheetId="1" r:id="rId1"/>
    <sheet name="مسير مكافأة التدريس " sheetId="2" r:id="rId2"/>
  </sheets>
  <definedNames>
    <definedName name="_xlnm.Print_Area" localSheetId="1">'مسير مكافأة التدريس '!$A$1:$M$50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8" i="1" l="1"/>
  <c r="L13" i="2" l="1"/>
  <c r="L14" i="2"/>
  <c r="L15" i="2"/>
  <c r="L16" i="2"/>
  <c r="L17" i="2"/>
  <c r="L18" i="2"/>
  <c r="L19" i="2"/>
  <c r="L20" i="2"/>
  <c r="L21" i="2"/>
  <c r="L22" i="2"/>
  <c r="L23" i="2"/>
  <c r="L24" i="2"/>
  <c r="L25" i="2"/>
  <c r="L26" i="2"/>
  <c r="L27" i="2"/>
  <c r="L28" i="2"/>
  <c r="L29" i="2"/>
  <c r="L30" i="2"/>
  <c r="L31" i="2"/>
  <c r="L32" i="2"/>
  <c r="L33" i="2"/>
  <c r="L34" i="2"/>
  <c r="L35" i="2"/>
  <c r="L36" i="2"/>
  <c r="L37" i="2"/>
  <c r="L38" i="2"/>
  <c r="L39" i="2"/>
  <c r="L41" i="2"/>
  <c r="L4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E13" i="2"/>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42" i="2"/>
  <c r="C13" i="2"/>
  <c r="C14" i="2"/>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F4" i="2"/>
  <c r="H8" i="2"/>
  <c r="C8" i="2" l="1"/>
  <c r="H16" i="1"/>
  <c r="C6" i="2"/>
  <c r="H6" i="2" l="1"/>
  <c r="C18" i="1"/>
  <c r="H20" i="1"/>
  <c r="H12" i="1"/>
  <c r="H14" i="1" s="1"/>
  <c r="M7" i="1" l="1"/>
  <c r="M10" i="1"/>
  <c r="J29" i="1" l="1"/>
  <c r="J14" i="2" s="1"/>
  <c r="J37" i="1"/>
  <c r="J22" i="2" s="1"/>
  <c r="J45" i="1"/>
  <c r="J30" i="2" s="1"/>
  <c r="J53" i="1"/>
  <c r="J38" i="2" s="1"/>
  <c r="J30" i="1"/>
  <c r="J15" i="2" s="1"/>
  <c r="J54" i="1"/>
  <c r="J39" i="2" s="1"/>
  <c r="J32" i="1"/>
  <c r="J17" i="2" s="1"/>
  <c r="J40" i="1"/>
  <c r="J25" i="2" s="1"/>
  <c r="J48" i="1"/>
  <c r="J33" i="2" s="1"/>
  <c r="J56" i="1"/>
  <c r="J41" i="2" s="1"/>
  <c r="J34" i="1"/>
  <c r="J19" i="2" s="1"/>
  <c r="J50" i="1"/>
  <c r="J35" i="2" s="1"/>
  <c r="J28" i="1"/>
  <c r="J13" i="2" s="1"/>
  <c r="J43" i="1"/>
  <c r="J28" i="2" s="1"/>
  <c r="J33" i="1"/>
  <c r="J18" i="2" s="1"/>
  <c r="J41" i="1"/>
  <c r="J26" i="2" s="1"/>
  <c r="J49" i="1"/>
  <c r="J34" i="2" s="1"/>
  <c r="J57" i="1"/>
  <c r="J42" i="2" s="1"/>
  <c r="J42" i="1"/>
  <c r="J27" i="2" s="1"/>
  <c r="J35" i="1"/>
  <c r="J20" i="2" s="1"/>
  <c r="J51" i="1"/>
  <c r="J36" i="2" s="1"/>
  <c r="J36" i="1"/>
  <c r="J21" i="2" s="1"/>
  <c r="J44" i="1"/>
  <c r="J29" i="2" s="1"/>
  <c r="J52" i="1"/>
  <c r="J37" i="2" s="1"/>
  <c r="J38" i="1"/>
  <c r="J23" i="2" s="1"/>
  <c r="J46" i="1"/>
  <c r="J31" i="2" s="1"/>
  <c r="J31" i="1"/>
  <c r="J16" i="2" s="1"/>
  <c r="J39" i="1"/>
  <c r="J24" i="2" s="1"/>
  <c r="J47" i="1"/>
  <c r="J32" i="2" s="1"/>
  <c r="J55" i="1"/>
  <c r="J43" i="2" l="1"/>
  <c r="J58" i="1"/>
</calcChain>
</file>

<file path=xl/sharedStrings.xml><?xml version="1.0" encoding="utf-8"?>
<sst xmlns="http://schemas.openxmlformats.org/spreadsheetml/2006/main" count="101" uniqueCount="77">
  <si>
    <t>الرقم:</t>
  </si>
  <si>
    <t xml:space="preserve"> …..............................</t>
  </si>
  <si>
    <t>التاريخ:</t>
  </si>
  <si>
    <t>.................................</t>
  </si>
  <si>
    <t>المرفقات:</t>
  </si>
  <si>
    <t>…..............................</t>
  </si>
  <si>
    <t>سعادة عميد القبول والتسجيل                                                                 حفظه الله
السلام عليكم ورحمة الله وبركاته
يسعدني أن أرفق لسعادتكم بيان يوضح بعدد الشعب التدريسية لأعضاء هيئة التدريس المكلفين بالتدريس ببرنامج  التجسير مدفوعة التكاليف وفق التالي:</t>
  </si>
  <si>
    <t xml:space="preserve">بيانات البرنامج الأكاديمية </t>
  </si>
  <si>
    <t>دراسة الجدوى المالية للتكاليف التدريسية</t>
  </si>
  <si>
    <t xml:space="preserve">نسبة مكافأة التدريس </t>
  </si>
  <si>
    <t xml:space="preserve">الحد الأقصى لمكافئآت التدريس في الفصل الدراسي </t>
  </si>
  <si>
    <t xml:space="preserve">الكلية </t>
  </si>
  <si>
    <t xml:space="preserve"> عدد طلاب المسجلين </t>
  </si>
  <si>
    <t>الحد الأقصى لمكافأة عضو هيئة التدريس</t>
  </si>
  <si>
    <t xml:space="preserve">القسم العلمي </t>
  </si>
  <si>
    <t xml:space="preserve">عدد طلاب في شعبة المشروع </t>
  </si>
  <si>
    <t>سعر الوحدة التدريسية</t>
  </si>
  <si>
    <t xml:space="preserve">البرنامج </t>
  </si>
  <si>
    <t xml:space="preserve">عدد شعب  المشروع </t>
  </si>
  <si>
    <t xml:space="preserve">الحد الأقصى لمكافأة التدريس </t>
  </si>
  <si>
    <t>رسوم كامل البرنامج</t>
  </si>
  <si>
    <t>عدد ساعات شعب المشاريع</t>
  </si>
  <si>
    <t>مدة البرنامج (عدد الفصول الدراسية)</t>
  </si>
  <si>
    <t>عدد شعب التدريب الميداني/الامتياز</t>
  </si>
  <si>
    <t xml:space="preserve">الررسوم الفصلية </t>
  </si>
  <si>
    <t xml:space="preserve">3 فأكثر </t>
  </si>
  <si>
    <t xml:space="preserve">الوحدات الدراسية المعتمدة  </t>
  </si>
  <si>
    <t xml:space="preserve">كامل دخل البرنامج  </t>
  </si>
  <si>
    <t>وحدات المشروع البحثي</t>
  </si>
  <si>
    <t xml:space="preserve">دخل  الفصل الدراسي الفعلي </t>
  </si>
  <si>
    <t xml:space="preserve">جدول تفصيلي بمستحقات أعضاء هيئة التدريس </t>
  </si>
  <si>
    <t>م</t>
  </si>
  <si>
    <t>الرقم الوظيفي</t>
  </si>
  <si>
    <t xml:space="preserve">اسم عضوا هيئة التدريس </t>
  </si>
  <si>
    <t xml:space="preserve">الشعبة </t>
  </si>
  <si>
    <t>الرقم المرجعي للشعبة</t>
  </si>
  <si>
    <t xml:space="preserve">الوحدات  التدريسية </t>
  </si>
  <si>
    <t xml:space="preserve">عدد الطلاب  </t>
  </si>
  <si>
    <t xml:space="preserve"> المكافئة المستحقه للشعبة</t>
  </si>
  <si>
    <t xml:space="preserve">ملاحظات </t>
  </si>
  <si>
    <t xml:space="preserve">اجمالي الاستحقاق </t>
  </si>
  <si>
    <t>التاريخ</t>
  </si>
  <si>
    <t xml:space="preserve">التوقيع </t>
  </si>
  <si>
    <t xml:space="preserve">الاسم </t>
  </si>
  <si>
    <t xml:space="preserve">  </t>
  </si>
  <si>
    <t>البرنامج</t>
  </si>
  <si>
    <t xml:space="preserve">جدول بمستحقات أعضاء هيئة التدريس </t>
  </si>
  <si>
    <t xml:space="preserve">الوحدات التدريسية </t>
  </si>
  <si>
    <t>مسؤول المالية بالكلية/معهد</t>
  </si>
  <si>
    <t xml:space="preserve">الدفعة </t>
  </si>
  <si>
    <t>جامعة الملك عبدالعزيز
مكتب الرئيس التنفيذي للمالية
الإدارة العامة للموارد الذاتية</t>
  </si>
  <si>
    <t>نموذج طلب صرف 
مكافأة أعضاء هيئة التدريس 
ببرامج التجسير مدفوعة التكاليف</t>
  </si>
  <si>
    <t>مسير صرف 
مكافأة أعضاء هيئة التدريس 
ببرامج التجسير مدفوعة التكاليف</t>
  </si>
  <si>
    <t>رمز المادة</t>
  </si>
  <si>
    <t xml:space="preserve"> إعتماد النموذج في الكلية /معهد</t>
  </si>
  <si>
    <t xml:space="preserve">المنصب </t>
  </si>
  <si>
    <t>التوقيع /التاريخ</t>
  </si>
  <si>
    <t>مدير البرنامج</t>
  </si>
  <si>
    <t xml:space="preserve">مسؤول المالية </t>
  </si>
  <si>
    <t xml:space="preserve">العميد </t>
  </si>
  <si>
    <t xml:space="preserve">موافق ويحول لإدارة الموارد الذاتية </t>
  </si>
  <si>
    <t>يعاد للكلية/للمعهد لتعديل</t>
  </si>
  <si>
    <t>التوقيع</t>
  </si>
  <si>
    <t xml:space="preserve">اعتماد إدارة الموارد الذاتية </t>
  </si>
  <si>
    <t xml:space="preserve">القرار الإداري </t>
  </si>
  <si>
    <t>المشرف العام على الإدارة العامة للموارد الذاتية 
  د. حسام بن إبراهيم إسماعيل كتبي</t>
  </si>
  <si>
    <t>يقرر مايلي: 
يصرف لسعادة: (الأستاذ الدكتور / الدكتور) .......................................... وآخرون وإجمالي عددهم (...........) الموضحة أسمائهم أعلاه وذلك مقابل مكافأة التدريس للبرنامج والفترة الموضحة أعلاه من مخصص البرنامج .</t>
  </si>
  <si>
    <t xml:space="preserve">تعليمات هامة: 
1- يتم ادخال البيانات في خانات ذات الخلفية البيضاء وتحسب تلقائيا البيانات في الخانات الخضراء 
2- الرسوم المسددة يتم إدخالها بناء على  إيراد البرنامج المعتمد من إدارة الموارد الذاتية 
3-عند تجاوز  إجمالي الإستحقاق الحد الأقصى لمكافئات التدريس في الفصل الدراسي  سترد المعاملة 
4- مدير البرنامج مسؤول عن وضع أعداد صحيحة لأعداد الطلاب وإحساب عدد الساعات الدراسية للبرنامج كامل بناء على اعداد الطلبة المسجلين وكذلك  مجموع ساعات الشعب وعددها  في الفصل الدراسة الموضحة في اللائحة المعتمدة 
5- في حال وجود أعضاء هيئة تدريس متعاونين  يشترط الحصول على موافقة نائب رئيس الجامعة للشؤون التعليمية حسب اللآلية المتبعة 
6- مسؤولية الجهة تدقيق وطباعة النماذج بالطريقة السليمة  
8- لتحسبن الطباعة يمكن حذف الصفوف الفارغة من الصفة الثانية فقط </t>
  </si>
  <si>
    <t>البيانات المسجلة في الجداول الموضحة أعلاه متوافقة مع قرار مجلس الجامعة رقم (46) المتخذ في الاجتماع الرابع  للعام الجامعي 1448/1447هـ ، نامل إكمال اللازم وصرف المستحقات المشار إليها أعلاه.</t>
  </si>
  <si>
    <t>عميد القبول والتسجيل د. جمعان بن سالم الغامدي</t>
  </si>
  <si>
    <t xml:space="preserve">إن المشرف العام على الإدارة العامة للموارد الذاتية 
-	بناء ً على الصلاحيات المخولة له
-	وبعد الاطلاع على نظام الجامعات
-	وإشارة الى اعتماد ومصادقة عميد القبول والتسجيل  البيانات المسجلة في الجداول  </t>
  </si>
  <si>
    <t>تدقيق الموارد الذاتية</t>
  </si>
  <si>
    <t xml:space="preserve">الإسم </t>
  </si>
  <si>
    <t xml:space="preserve">التاريخ </t>
  </si>
  <si>
    <t>الفصل  الدراسي الثاني عام  1447/1448 هـ</t>
  </si>
  <si>
    <t>أعتماد عمادة القبول والتسجيل</t>
  </si>
  <si>
    <t>مجموع ساعات الفصل الدراسي الحالي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</si>
</sst>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SAR]\ #,##0.00"/>
    <numFmt numFmtId="165" formatCode="dd/mm/yyyy;@"/>
  </numFmts>
  <fonts count="13" x14ac:knownFonts="1">
    <font>
      <sz val="11"/>
      <color theme="1"/>
      <name val="Calibri"/>
      <family val="2"/>
      <scheme val="minor"/>
    </font>
    <font>
      <sz val="11"/>
      <color theme="1"/>
      <name val="Calibri"/>
      <family val="2"/>
    </font>
    <font>
      <b/>
      <sz val="11"/>
      <color theme="1"/>
      <name val="Calibri"/>
      <family val="2"/>
    </font>
    <font>
      <b/>
      <sz val="12"/>
      <color theme="1"/>
      <name val="Calibri"/>
      <family val="2"/>
    </font>
    <font>
      <b/>
      <sz val="10"/>
      <color theme="1"/>
      <name val="Calibri"/>
      <family val="2"/>
    </font>
    <font>
      <sz val="10"/>
      <color theme="1"/>
      <name val="Calibri"/>
      <family val="2"/>
    </font>
    <font>
      <b/>
      <sz val="8"/>
      <color theme="1"/>
      <name val="Calibri"/>
      <family val="2"/>
    </font>
    <font>
      <sz val="8"/>
      <color theme="1"/>
      <name val="Calibri"/>
      <family val="2"/>
    </font>
    <font>
      <sz val="11"/>
      <color rgb="FF000000"/>
      <name val="Calibri"/>
      <family val="2"/>
    </font>
    <font>
      <sz val="9"/>
      <color rgb="FF000000"/>
      <name val="Calibri"/>
      <family val="2"/>
    </font>
    <font>
      <sz val="10"/>
      <color rgb="FF000000"/>
      <name val="Calibri"/>
      <family val="2"/>
    </font>
    <font>
      <sz val="12"/>
      <color rgb="FF000000"/>
      <name val="Calibri"/>
      <family val="2"/>
    </font>
    <font>
      <b/>
      <sz val="14"/>
      <color theme="1"/>
      <name val="Calibri"/>
      <family val="2"/>
    </font>
  </fonts>
  <fills count="7">
    <fill>
      <patternFill patternType="none"/>
    </fill>
    <fill>
      <patternFill patternType="gray125"/>
    </fill>
    <fill>
      <patternFill patternType="solid">
        <fgColor theme="2" tint="-9.9978637043366805E-2"/>
        <bgColor indexed="64"/>
      </patternFill>
    </fill>
    <fill>
      <patternFill patternType="solid">
        <fgColor theme="9" tint="0.79998168889431442"/>
        <bgColor indexed="64"/>
      </patternFill>
    </fill>
    <fill>
      <patternFill patternType="solid">
        <fgColor theme="0"/>
        <bgColor indexed="64"/>
      </patternFill>
    </fill>
    <fill>
      <patternFill patternType="solid">
        <fgColor theme="2" tint="-0.249977111117893"/>
        <bgColor indexed="64"/>
      </patternFill>
    </fill>
    <fill>
      <patternFill patternType="solid">
        <fgColor theme="1" tint="0.34998626667073579"/>
        <bgColor indexed="64"/>
      </patternFill>
    </fill>
  </fills>
  <borders count="5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336">
    <xf numFmtId="0" fontId="0" fillId="0" borderId="0" xfId="0"/>
    <xf numFmtId="0" fontId="1" fillId="0" borderId="0" xfId="0" applyFont="1"/>
    <xf numFmtId="0" fontId="2" fillId="0" borderId="0" xfId="0" applyFont="1" applyAlignment="1">
      <alignment horizontal="center" vertical="center"/>
    </xf>
    <xf numFmtId="0" fontId="2" fillId="0" borderId="0" xfId="0" applyFont="1" applyAlignment="1">
      <alignment horizontal="left"/>
    </xf>
    <xf numFmtId="0" fontId="4" fillId="0" borderId="0" xfId="0" applyFont="1" applyAlignment="1" applyProtection="1">
      <alignment horizontal="right"/>
      <protection locked="0"/>
    </xf>
    <xf numFmtId="0" fontId="4" fillId="0" borderId="0" xfId="0" applyFont="1"/>
    <xf numFmtId="0" fontId="2" fillId="0" borderId="0" xfId="0" applyFont="1" applyAlignment="1">
      <alignment horizontal="center" vertical="center" wrapText="1"/>
    </xf>
    <xf numFmtId="0" fontId="3" fillId="0" borderId="0" xfId="0" applyFont="1" applyAlignment="1">
      <alignment horizontal="right" vertical="center" wrapText="1"/>
    </xf>
    <xf numFmtId="0" fontId="3" fillId="0" borderId="0" xfId="0" applyFont="1" applyAlignment="1">
      <alignment vertical="center" wrapText="1"/>
    </xf>
    <xf numFmtId="0" fontId="2" fillId="0" borderId="0" xfId="0" applyFont="1" applyAlignment="1" applyProtection="1">
      <alignment horizontal="center" vertical="center" wrapText="1"/>
      <protection locked="0"/>
    </xf>
    <xf numFmtId="0" fontId="2" fillId="4" borderId="0" xfId="0" applyFont="1" applyFill="1" applyAlignment="1">
      <alignment horizontal="center"/>
    </xf>
    <xf numFmtId="4" fontId="2" fillId="0" borderId="0" xfId="0" applyNumberFormat="1" applyFont="1" applyProtection="1">
      <protection hidden="1"/>
    </xf>
    <xf numFmtId="0" fontId="2" fillId="0" borderId="14" xfId="0" applyFont="1" applyBorder="1" applyAlignment="1">
      <alignment vertical="center" wrapText="1"/>
    </xf>
    <xf numFmtId="0" fontId="2" fillId="0" borderId="0" xfId="0" applyFont="1" applyAlignment="1">
      <alignment vertical="center" wrapText="1"/>
    </xf>
    <xf numFmtId="0" fontId="2" fillId="0" borderId="0" xfId="0" applyFont="1" applyAlignment="1" applyProtection="1">
      <alignment vertical="center" wrapText="1"/>
      <protection locked="0"/>
    </xf>
    <xf numFmtId="0" fontId="2" fillId="0" borderId="15" xfId="0" applyFont="1" applyBorder="1" applyAlignment="1" applyProtection="1">
      <alignment vertical="center" wrapText="1"/>
      <protection locked="0"/>
    </xf>
    <xf numFmtId="0" fontId="2" fillId="0" borderId="14" xfId="0" applyFont="1" applyBorder="1" applyAlignment="1">
      <alignment horizontal="right"/>
    </xf>
    <xf numFmtId="0" fontId="4" fillId="0" borderId="0" xfId="0" applyFont="1" applyAlignment="1">
      <alignment horizontal="right"/>
    </xf>
    <xf numFmtId="0" fontId="4" fillId="0" borderId="15" xfId="0" applyFont="1" applyBorder="1" applyAlignment="1">
      <alignment horizontal="center"/>
    </xf>
    <xf numFmtId="0" fontId="1" fillId="0" borderId="0" xfId="0" applyFont="1" applyAlignment="1" applyProtection="1">
      <alignment horizontal="right"/>
      <protection hidden="1"/>
    </xf>
    <xf numFmtId="0" fontId="4" fillId="0" borderId="0" xfId="0" applyFont="1" applyAlignment="1" applyProtection="1">
      <alignment horizontal="right"/>
      <protection hidden="1"/>
    </xf>
    <xf numFmtId="3" fontId="4" fillId="0" borderId="0" xfId="0" applyNumberFormat="1" applyFont="1" applyProtection="1">
      <protection hidden="1"/>
    </xf>
    <xf numFmtId="3" fontId="1" fillId="0" borderId="0" xfId="0" applyNumberFormat="1" applyFont="1" applyProtection="1">
      <protection hidden="1"/>
    </xf>
    <xf numFmtId="0" fontId="2" fillId="0" borderId="14" xfId="0" applyFont="1" applyBorder="1" applyAlignment="1">
      <alignment wrapText="1"/>
    </xf>
    <xf numFmtId="0" fontId="2" fillId="0" borderId="0" xfId="0" applyFont="1" applyAlignment="1">
      <alignment wrapText="1"/>
    </xf>
    <xf numFmtId="0" fontId="2" fillId="0" borderId="0" xfId="0" applyFont="1" applyAlignment="1">
      <alignment horizontal="right" wrapText="1"/>
    </xf>
    <xf numFmtId="0" fontId="2" fillId="0" borderId="15" xfId="0" applyFont="1" applyBorder="1" applyAlignment="1">
      <alignment horizontal="right" wrapText="1"/>
    </xf>
    <xf numFmtId="0" fontId="2" fillId="0" borderId="14" xfId="0" applyFont="1" applyBorder="1" applyAlignment="1">
      <alignment horizontal="center"/>
    </xf>
    <xf numFmtId="0" fontId="2" fillId="0" borderId="0" xfId="0" applyFont="1" applyAlignment="1">
      <alignment horizontal="center"/>
    </xf>
    <xf numFmtId="0" fontId="4" fillId="0" borderId="0" xfId="0" applyFont="1" applyAlignment="1">
      <alignment horizontal="center"/>
    </xf>
    <xf numFmtId="0" fontId="5" fillId="0" borderId="0" xfId="0" applyFont="1" applyAlignment="1" applyProtection="1">
      <alignment horizontal="center" vertical="center" wrapText="1"/>
      <protection locked="0"/>
    </xf>
    <xf numFmtId="4" fontId="4" fillId="0" borderId="0" xfId="0" applyNumberFormat="1" applyFont="1" applyAlignment="1" applyProtection="1">
      <alignment horizontal="right"/>
      <protection hidden="1"/>
    </xf>
    <xf numFmtId="4" fontId="1" fillId="0" borderId="0" xfId="0" applyNumberFormat="1" applyFont="1" applyProtection="1">
      <protection hidden="1"/>
    </xf>
    <xf numFmtId="0" fontId="2" fillId="0" borderId="14" xfId="0" applyFont="1" applyBorder="1"/>
    <xf numFmtId="0" fontId="4" fillId="0" borderId="0" xfId="0" applyFont="1" applyProtection="1">
      <protection hidden="1"/>
    </xf>
    <xf numFmtId="0" fontId="4" fillId="0" borderId="15" xfId="0" applyFont="1" applyBorder="1" applyAlignment="1" applyProtection="1">
      <alignment horizontal="center"/>
      <protection hidden="1"/>
    </xf>
    <xf numFmtId="4" fontId="2" fillId="0" borderId="0" xfId="0" quotePrefix="1" applyNumberFormat="1" applyFont="1" applyAlignment="1" applyProtection="1">
      <alignment horizontal="center" vertical="center"/>
      <protection locked="0"/>
    </xf>
    <xf numFmtId="0" fontId="4" fillId="2" borderId="8" xfId="0" applyFont="1" applyFill="1" applyBorder="1" applyAlignment="1" applyProtection="1">
      <alignment horizontal="center"/>
      <protection hidden="1"/>
    </xf>
    <xf numFmtId="0" fontId="2" fillId="0" borderId="0" xfId="0" applyFont="1" applyAlignment="1">
      <alignment horizontal="center" wrapText="1"/>
    </xf>
    <xf numFmtId="0" fontId="2" fillId="0" borderId="15" xfId="0" applyFont="1" applyBorder="1" applyAlignment="1">
      <alignment horizontal="center" wrapText="1"/>
    </xf>
    <xf numFmtId="0" fontId="2" fillId="0" borderId="0" xfId="0" applyFont="1"/>
    <xf numFmtId="0" fontId="2" fillId="0" borderId="15" xfId="0" applyFont="1" applyBorder="1" applyProtection="1">
      <protection hidden="1"/>
    </xf>
    <xf numFmtId="0" fontId="1" fillId="0" borderId="14" xfId="0" applyFont="1" applyBorder="1" applyAlignment="1" applyProtection="1">
      <alignment horizontal="center"/>
      <protection hidden="1"/>
    </xf>
    <xf numFmtId="4" fontId="1" fillId="0" borderId="15" xfId="0" applyNumberFormat="1" applyFont="1" applyBorder="1" applyProtection="1">
      <protection hidden="1"/>
    </xf>
    <xf numFmtId="164" fontId="2" fillId="0" borderId="0" xfId="0" applyNumberFormat="1" applyFont="1" applyAlignment="1">
      <alignment horizontal="center"/>
    </xf>
    <xf numFmtId="0" fontId="2" fillId="0" borderId="0" xfId="0" applyFont="1" applyAlignment="1">
      <alignment horizontal="right"/>
    </xf>
    <xf numFmtId="0" fontId="2" fillId="0" borderId="0" xfId="0" applyFont="1" applyAlignment="1" applyProtection="1">
      <alignment horizontal="right"/>
      <protection hidden="1"/>
    </xf>
    <xf numFmtId="0" fontId="2" fillId="0" borderId="15" xfId="0" applyFont="1" applyBorder="1" applyAlignment="1" applyProtection="1">
      <alignment horizontal="center"/>
      <protection hidden="1"/>
    </xf>
    <xf numFmtId="0" fontId="2" fillId="0" borderId="14" xfId="0" applyFont="1" applyBorder="1" applyAlignment="1" applyProtection="1">
      <alignment horizontal="center"/>
      <protection hidden="1"/>
    </xf>
    <xf numFmtId="4" fontId="2" fillId="0" borderId="15" xfId="0" applyNumberFormat="1" applyFont="1" applyBorder="1" applyAlignment="1" applyProtection="1">
      <alignment horizontal="center"/>
      <protection hidden="1"/>
    </xf>
    <xf numFmtId="4" fontId="2" fillId="0" borderId="0" xfId="0" applyNumberFormat="1" applyFont="1" applyAlignment="1" applyProtection="1">
      <alignment horizontal="center"/>
      <protection hidden="1"/>
    </xf>
    <xf numFmtId="0" fontId="4" fillId="2" borderId="19" xfId="0" applyFont="1" applyFill="1" applyBorder="1" applyAlignment="1" applyProtection="1">
      <alignment horizontal="center"/>
      <protection hidden="1"/>
    </xf>
    <xf numFmtId="0" fontId="4" fillId="0" borderId="15" xfId="0" applyFont="1" applyBorder="1" applyProtection="1">
      <protection hidden="1"/>
    </xf>
    <xf numFmtId="4" fontId="4" fillId="0" borderId="0" xfId="0" applyNumberFormat="1" applyFont="1" applyProtection="1">
      <protection hidden="1"/>
    </xf>
    <xf numFmtId="0" fontId="6" fillId="0" borderId="0" xfId="0" applyFont="1" applyAlignment="1">
      <alignment vertical="center" wrapText="1"/>
    </xf>
    <xf numFmtId="9" fontId="4" fillId="0" borderId="0" xfId="0" applyNumberFormat="1" applyFont="1" applyAlignment="1" applyProtection="1">
      <alignment horizontal="center"/>
      <protection hidden="1"/>
    </xf>
    <xf numFmtId="0" fontId="7" fillId="0" borderId="0" xfId="0" applyFont="1"/>
    <xf numFmtId="0" fontId="6" fillId="0" borderId="0" xfId="0" applyFont="1" applyAlignment="1" applyProtection="1">
      <alignment vertical="top" wrapText="1"/>
      <protection hidden="1"/>
    </xf>
    <xf numFmtId="4" fontId="6" fillId="0" borderId="0" xfId="0" applyNumberFormat="1" applyFont="1" applyAlignment="1" applyProtection="1">
      <alignment vertical="top" wrapText="1"/>
      <protection hidden="1"/>
    </xf>
    <xf numFmtId="0" fontId="2" fillId="0" borderId="0" xfId="0" applyFont="1" applyAlignment="1" applyProtection="1">
      <alignment horizontal="center"/>
      <protection locked="0"/>
    </xf>
    <xf numFmtId="0" fontId="6" fillId="0" borderId="0" xfId="0" applyFont="1"/>
    <xf numFmtId="0" fontId="4" fillId="0" borderId="0" xfId="0" applyFont="1" applyAlignment="1">
      <alignment wrapText="1"/>
    </xf>
    <xf numFmtId="0" fontId="2" fillId="0" borderId="0" xfId="0" applyFont="1" applyAlignment="1" applyProtection="1">
      <alignment horizontal="center"/>
      <protection hidden="1"/>
    </xf>
    <xf numFmtId="0" fontId="1" fillId="0" borderId="14" xfId="0" applyFont="1" applyBorder="1"/>
    <xf numFmtId="0" fontId="2" fillId="0" borderId="15" xfId="0" applyFont="1" applyBorder="1" applyAlignment="1">
      <alignment horizontal="center"/>
    </xf>
    <xf numFmtId="0" fontId="1" fillId="0" borderId="0" xfId="0" applyFont="1" applyAlignment="1">
      <alignment horizontal="center"/>
    </xf>
    <xf numFmtId="4" fontId="1" fillId="0" borderId="0" xfId="0" applyNumberFormat="1" applyFont="1"/>
    <xf numFmtId="0" fontId="1" fillId="0" borderId="8" xfId="0" applyFont="1" applyBorder="1" applyProtection="1">
      <protection locked="0"/>
    </xf>
    <xf numFmtId="0" fontId="8" fillId="0" borderId="4" xfId="0" applyFont="1" applyBorder="1" applyAlignment="1" applyProtection="1">
      <alignment horizontal="center" vertical="center" wrapText="1" readingOrder="2"/>
      <protection locked="0"/>
    </xf>
    <xf numFmtId="0" fontId="9" fillId="0" borderId="4" xfId="0" applyFont="1" applyBorder="1" applyAlignment="1" applyProtection="1">
      <alignment horizontal="center" vertical="center" wrapText="1" readingOrder="1"/>
      <protection locked="0"/>
    </xf>
    <xf numFmtId="0" fontId="11" fillId="0" borderId="4" xfId="0" applyFont="1" applyBorder="1" applyAlignment="1" applyProtection="1">
      <alignment horizontal="center" vertical="center" wrapText="1" readingOrder="1"/>
      <protection locked="0"/>
    </xf>
    <xf numFmtId="0" fontId="8" fillId="0" borderId="4" xfId="0" applyFont="1" applyBorder="1" applyAlignment="1" applyProtection="1">
      <alignment horizontal="center" vertical="center" wrapText="1" readingOrder="1"/>
      <protection locked="0"/>
    </xf>
    <xf numFmtId="164" fontId="1" fillId="0" borderId="0" xfId="0" applyNumberFormat="1" applyFont="1"/>
    <xf numFmtId="0" fontId="2" fillId="0" borderId="0" xfId="0" applyFont="1" applyAlignment="1" applyProtection="1">
      <alignment vertical="center"/>
      <protection locked="0"/>
    </xf>
    <xf numFmtId="165" fontId="1" fillId="0" borderId="0" xfId="0" applyNumberFormat="1" applyFont="1" applyAlignment="1" applyProtection="1">
      <alignment vertical="center" readingOrder="1"/>
      <protection locked="0"/>
    </xf>
    <xf numFmtId="3" fontId="1" fillId="0" borderId="0" xfId="0" applyNumberFormat="1" applyFont="1" applyAlignment="1">
      <alignment horizontal="center" vertical="center"/>
    </xf>
    <xf numFmtId="49" fontId="1" fillId="0" borderId="0" xfId="0" applyNumberFormat="1"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right" vertical="center"/>
    </xf>
    <xf numFmtId="0" fontId="4" fillId="0" borderId="0" xfId="0" applyFont="1" applyAlignment="1" applyProtection="1">
      <alignment horizontal="right"/>
      <protection locked="0" hidden="1"/>
    </xf>
    <xf numFmtId="0" fontId="3" fillId="0" borderId="0" xfId="0" applyFont="1" applyAlignment="1" applyProtection="1">
      <alignment horizontal="center" vertical="center" wrapText="1"/>
      <protection locked="0"/>
    </xf>
    <xf numFmtId="4" fontId="3" fillId="0" borderId="0" xfId="0" applyNumberFormat="1" applyFont="1" applyAlignment="1">
      <alignment vertical="center" wrapText="1"/>
    </xf>
    <xf numFmtId="0" fontId="2" fillId="2" borderId="30" xfId="0" applyFont="1" applyFill="1" applyBorder="1" applyAlignment="1">
      <alignment horizontal="center" vertical="center" wrapText="1"/>
    </xf>
    <xf numFmtId="0" fontId="2" fillId="2" borderId="31" xfId="0" applyFont="1" applyFill="1" applyBorder="1" applyAlignment="1">
      <alignment horizontal="center" vertical="center" wrapText="1"/>
    </xf>
    <xf numFmtId="164" fontId="5" fillId="0" borderId="0" xfId="0" applyNumberFormat="1" applyFont="1" applyAlignment="1" applyProtection="1">
      <alignment wrapText="1"/>
      <protection hidden="1"/>
    </xf>
    <xf numFmtId="49" fontId="1" fillId="0" borderId="0" xfId="0" applyNumberFormat="1" applyFont="1" applyAlignment="1">
      <alignment horizontal="right" vertical="center"/>
    </xf>
    <xf numFmtId="0" fontId="3" fillId="0" borderId="0" xfId="0" applyFont="1" applyAlignment="1" applyProtection="1">
      <alignment vertical="center" wrapText="1"/>
      <protection locked="0"/>
    </xf>
    <xf numFmtId="0" fontId="1" fillId="0" borderId="30" xfId="0" applyFont="1" applyBorder="1" applyProtection="1">
      <protection locked="0"/>
    </xf>
    <xf numFmtId="0" fontId="8" fillId="0" borderId="31" xfId="0" applyFont="1" applyBorder="1" applyAlignment="1" applyProtection="1">
      <alignment horizontal="center" vertical="center" wrapText="1" readingOrder="2"/>
      <protection locked="0"/>
    </xf>
    <xf numFmtId="0" fontId="9" fillId="0" borderId="31" xfId="0" applyFont="1" applyBorder="1" applyAlignment="1" applyProtection="1">
      <alignment horizontal="center" vertical="center" wrapText="1" readingOrder="1"/>
      <protection locked="0"/>
    </xf>
    <xf numFmtId="0" fontId="11" fillId="0" borderId="31" xfId="0" applyFont="1" applyBorder="1" applyAlignment="1" applyProtection="1">
      <alignment horizontal="center" vertical="center" wrapText="1" readingOrder="1"/>
      <protection locked="0"/>
    </xf>
    <xf numFmtId="0" fontId="8" fillId="0" borderId="31" xfId="0" applyFont="1" applyBorder="1" applyAlignment="1" applyProtection="1">
      <alignment horizontal="center" vertical="center" wrapText="1" readingOrder="1"/>
      <protection locked="0"/>
    </xf>
    <xf numFmtId="0" fontId="1" fillId="0" borderId="10" xfId="0" applyFont="1" applyBorder="1"/>
    <xf numFmtId="0" fontId="1" fillId="0" borderId="16" xfId="0" applyFont="1" applyBorder="1" applyAlignment="1" applyProtection="1">
      <alignment horizontal="center" vertical="center"/>
      <protection locked="0" hidden="1"/>
    </xf>
    <xf numFmtId="0" fontId="1" fillId="0" borderId="8" xfId="0" applyFont="1" applyBorder="1" applyAlignment="1" applyProtection="1">
      <alignment horizontal="center" vertical="center"/>
      <protection locked="0" hidden="1"/>
    </xf>
    <xf numFmtId="0" fontId="1" fillId="0" borderId="40" xfId="0" applyFont="1" applyBorder="1"/>
    <xf numFmtId="0" fontId="1" fillId="0" borderId="30" xfId="0" applyFont="1" applyBorder="1" applyAlignment="1" applyProtection="1">
      <alignment horizontal="center" vertical="center"/>
      <protection locked="0" hidden="1"/>
    </xf>
    <xf numFmtId="0" fontId="2" fillId="0" borderId="0" xfId="0" applyFont="1" applyAlignment="1" applyProtection="1">
      <alignment horizontal="center" wrapText="1"/>
      <protection locked="0"/>
    </xf>
    <xf numFmtId="49" fontId="1" fillId="0" borderId="15" xfId="0" applyNumberFormat="1" applyFont="1" applyBorder="1" applyAlignment="1" applyProtection="1">
      <alignment horizontal="center" vertical="center"/>
      <protection locked="0"/>
    </xf>
    <xf numFmtId="4" fontId="4" fillId="0" borderId="0" xfId="0" applyNumberFormat="1" applyFont="1" applyAlignment="1" applyProtection="1">
      <alignment horizontal="left" vertical="top"/>
      <protection locked="0"/>
    </xf>
    <xf numFmtId="0" fontId="1" fillId="0" borderId="41" xfId="0" applyFont="1" applyBorder="1" applyProtection="1">
      <protection locked="0"/>
    </xf>
    <xf numFmtId="4" fontId="1" fillId="0" borderId="15" xfId="0" applyNumberFormat="1" applyFont="1" applyBorder="1" applyAlignment="1" applyProtection="1">
      <alignment wrapText="1"/>
      <protection locked="0"/>
    </xf>
    <xf numFmtId="0" fontId="1" fillId="0" borderId="0" xfId="0" applyFont="1" applyAlignment="1" applyProtection="1">
      <alignment vertical="top" wrapText="1"/>
      <protection hidden="1"/>
    </xf>
    <xf numFmtId="49" fontId="1" fillId="0" borderId="14" xfId="0" applyNumberFormat="1" applyFont="1" applyBorder="1" applyAlignment="1" applyProtection="1">
      <alignment vertical="center" wrapText="1"/>
      <protection locked="0"/>
    </xf>
    <xf numFmtId="49" fontId="1" fillId="0" borderId="0" xfId="0" applyNumberFormat="1" applyFont="1" applyAlignment="1" applyProtection="1">
      <alignment vertical="center" wrapText="1"/>
      <protection locked="0"/>
    </xf>
    <xf numFmtId="49" fontId="1" fillId="0" borderId="15" xfId="0" applyNumberFormat="1" applyFont="1" applyBorder="1" applyAlignment="1" applyProtection="1">
      <alignment vertical="center" wrapText="1"/>
      <protection locked="0"/>
    </xf>
    <xf numFmtId="4" fontId="1" fillId="0" borderId="0" xfId="0" applyNumberFormat="1" applyFont="1" applyAlignment="1" applyProtection="1">
      <alignment vertical="top" wrapText="1"/>
      <protection locked="0"/>
    </xf>
    <xf numFmtId="4" fontId="1" fillId="0" borderId="15" xfId="0" applyNumberFormat="1" applyFont="1" applyBorder="1" applyAlignment="1" applyProtection="1">
      <alignment vertical="top" wrapText="1"/>
      <protection locked="0"/>
    </xf>
    <xf numFmtId="4" fontId="1" fillId="0" borderId="14" xfId="0" applyNumberFormat="1" applyFont="1" applyBorder="1" applyAlignment="1" applyProtection="1">
      <alignment vertical="top" wrapText="1"/>
      <protection locked="0"/>
    </xf>
    <xf numFmtId="4" fontId="1" fillId="0" borderId="14" xfId="0" applyNumberFormat="1" applyFont="1" applyBorder="1" applyAlignment="1" applyProtection="1">
      <alignment wrapText="1"/>
      <protection locked="0"/>
    </xf>
    <xf numFmtId="4" fontId="1" fillId="0" borderId="43" xfId="0" applyNumberFormat="1" applyFont="1" applyBorder="1" applyAlignment="1" applyProtection="1">
      <alignment wrapText="1"/>
      <protection locked="0"/>
    </xf>
    <xf numFmtId="4" fontId="1" fillId="0" borderId="42" xfId="0" applyNumberFormat="1" applyFont="1" applyBorder="1" applyAlignment="1" applyProtection="1">
      <alignment wrapText="1"/>
      <protection locked="0"/>
    </xf>
    <xf numFmtId="0" fontId="2" fillId="0" borderId="0" xfId="0" applyFont="1" applyProtection="1">
      <protection hidden="1"/>
    </xf>
    <xf numFmtId="9" fontId="3" fillId="3" borderId="17" xfId="0" applyNumberFormat="1" applyFont="1" applyFill="1" applyBorder="1" applyAlignment="1">
      <alignment vertical="center" wrapText="1"/>
    </xf>
    <xf numFmtId="0" fontId="1" fillId="0" borderId="14" xfId="0" applyFont="1" applyBorder="1" applyAlignment="1" applyProtection="1">
      <alignment horizontal="right"/>
      <protection hidden="1"/>
    </xf>
    <xf numFmtId="3" fontId="4" fillId="0" borderId="15" xfId="0" applyNumberFormat="1" applyFont="1" applyBorder="1" applyProtection="1">
      <protection hidden="1"/>
    </xf>
    <xf numFmtId="0" fontId="1" fillId="0" borderId="0" xfId="0" applyFont="1" applyProtection="1">
      <protection locked="0"/>
    </xf>
    <xf numFmtId="0" fontId="2" fillId="0" borderId="0" xfId="0" applyFont="1" applyAlignment="1" applyProtection="1">
      <alignment wrapText="1"/>
      <protection locked="0"/>
    </xf>
    <xf numFmtId="0" fontId="1" fillId="0" borderId="47" xfId="0" applyFont="1" applyBorder="1" applyAlignment="1" applyProtection="1">
      <alignment vertical="center"/>
      <protection locked="0"/>
    </xf>
    <xf numFmtId="14" fontId="1" fillId="0" borderId="47" xfId="0" applyNumberFormat="1" applyFont="1" applyBorder="1" applyAlignment="1" applyProtection="1">
      <alignment vertical="center"/>
      <protection locked="0"/>
    </xf>
    <xf numFmtId="0" fontId="2" fillId="2" borderId="36" xfId="0" applyFont="1" applyFill="1" applyBorder="1" applyAlignment="1">
      <alignment horizontal="center" vertical="center" wrapText="1"/>
    </xf>
    <xf numFmtId="0" fontId="1" fillId="0" borderId="4" xfId="0" applyFont="1" applyBorder="1" applyAlignment="1" applyProtection="1">
      <alignment horizontal="center" vertical="center"/>
      <protection locked="0"/>
    </xf>
    <xf numFmtId="0" fontId="3" fillId="6" borderId="50" xfId="0" applyFont="1" applyFill="1" applyBorder="1"/>
    <xf numFmtId="0" fontId="1" fillId="0" borderId="51" xfId="0" applyFont="1" applyBorder="1" applyProtection="1">
      <protection locked="0"/>
    </xf>
    <xf numFmtId="0" fontId="1" fillId="0" borderId="52" xfId="0" applyFont="1" applyBorder="1" applyAlignment="1" applyProtection="1">
      <alignment horizontal="center" vertical="center"/>
      <protection locked="0"/>
    </xf>
    <xf numFmtId="0" fontId="8" fillId="0" borderId="52" xfId="0" applyFont="1" applyBorder="1" applyAlignment="1" applyProtection="1">
      <alignment horizontal="center" vertical="center" wrapText="1" readingOrder="2"/>
      <protection locked="0"/>
    </xf>
    <xf numFmtId="0" fontId="9" fillId="0" borderId="52" xfId="0" applyFont="1" applyBorder="1" applyAlignment="1" applyProtection="1">
      <alignment horizontal="center" vertical="center" wrapText="1" readingOrder="1"/>
      <protection locked="0"/>
    </xf>
    <xf numFmtId="0" fontId="8" fillId="0" borderId="52" xfId="0" applyFont="1" applyBorder="1" applyAlignment="1" applyProtection="1">
      <alignment horizontal="center" vertical="center" wrapText="1" readingOrder="1"/>
      <protection locked="0"/>
    </xf>
    <xf numFmtId="0" fontId="2" fillId="2" borderId="27"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3" fillId="3" borderId="47" xfId="0" applyFont="1" applyFill="1" applyBorder="1" applyAlignment="1">
      <alignment horizontal="center"/>
    </xf>
    <xf numFmtId="3" fontId="3" fillId="3" borderId="9" xfId="0" applyNumberFormat="1" applyFont="1" applyFill="1" applyBorder="1" applyAlignment="1">
      <alignment vertical="center" wrapText="1"/>
    </xf>
    <xf numFmtId="3" fontId="2" fillId="3" borderId="20" xfId="0" applyNumberFormat="1" applyFont="1" applyFill="1" applyBorder="1" applyProtection="1">
      <protection hidden="1"/>
    </xf>
    <xf numFmtId="3" fontId="5" fillId="3" borderId="9" xfId="0" applyNumberFormat="1" applyFont="1" applyFill="1" applyBorder="1" applyAlignment="1" applyProtection="1">
      <alignment horizontal="center"/>
      <protection hidden="1"/>
    </xf>
    <xf numFmtId="3" fontId="1" fillId="3" borderId="9" xfId="0" applyNumberFormat="1" applyFont="1" applyFill="1" applyBorder="1" applyAlignment="1" applyProtection="1">
      <alignment horizontal="center"/>
      <protection hidden="1"/>
    </xf>
    <xf numFmtId="3" fontId="5" fillId="3" borderId="20" xfId="0" applyNumberFormat="1" applyFont="1" applyFill="1" applyBorder="1" applyAlignment="1" applyProtection="1">
      <alignment horizontal="center"/>
      <protection hidden="1"/>
    </xf>
    <xf numFmtId="0" fontId="2" fillId="2" borderId="47" xfId="0" applyFont="1" applyFill="1" applyBorder="1" applyAlignment="1">
      <alignment horizontal="center"/>
    </xf>
    <xf numFmtId="0" fontId="1" fillId="0" borderId="47" xfId="0" applyFont="1" applyBorder="1" applyAlignment="1" applyProtection="1">
      <alignment horizontal="right" vertical="center"/>
      <protection locked="0"/>
    </xf>
    <xf numFmtId="14" fontId="1" fillId="0" borderId="47" xfId="0" applyNumberFormat="1" applyFont="1" applyBorder="1" applyAlignment="1" applyProtection="1">
      <alignment horizontal="right" vertical="center"/>
      <protection locked="0"/>
    </xf>
    <xf numFmtId="3" fontId="1" fillId="3" borderId="4" xfId="0" applyNumberFormat="1" applyFont="1" applyFill="1" applyBorder="1" applyAlignment="1" applyProtection="1">
      <alignment horizontal="center"/>
      <protection locked="0" hidden="1"/>
    </xf>
    <xf numFmtId="0" fontId="1" fillId="0" borderId="4" xfId="0" applyFont="1" applyBorder="1" applyAlignment="1" applyProtection="1">
      <alignment horizontal="right"/>
      <protection locked="0" hidden="1"/>
    </xf>
    <xf numFmtId="0" fontId="1" fillId="0" borderId="9" xfId="0" applyFont="1" applyBorder="1" applyAlignment="1" applyProtection="1">
      <alignment horizontal="right"/>
      <protection locked="0" hidden="1"/>
    </xf>
    <xf numFmtId="0" fontId="1" fillId="0" borderId="4" xfId="0" applyFont="1" applyBorder="1" applyAlignment="1" applyProtection="1">
      <alignment horizontal="right" vertical="center"/>
      <protection locked="0" hidden="1"/>
    </xf>
    <xf numFmtId="0" fontId="1" fillId="0" borderId="4" xfId="0" applyFont="1" applyBorder="1" applyAlignment="1" applyProtection="1">
      <alignment horizontal="center" vertical="center"/>
      <protection locked="0" hidden="1"/>
    </xf>
    <xf numFmtId="0" fontId="1" fillId="0" borderId="12" xfId="0" applyFont="1" applyBorder="1" applyAlignment="1" applyProtection="1">
      <alignment horizontal="center" vertical="center"/>
      <protection locked="0" hidden="1"/>
    </xf>
    <xf numFmtId="0" fontId="1" fillId="0" borderId="11" xfId="0" applyFont="1" applyBorder="1" applyAlignment="1" applyProtection="1">
      <alignment horizontal="center" vertical="center"/>
      <protection locked="0" hidden="1"/>
    </xf>
    <xf numFmtId="3" fontId="12" fillId="3" borderId="27" xfId="0" applyNumberFormat="1" applyFont="1" applyFill="1" applyBorder="1" applyAlignment="1" applyProtection="1">
      <alignment horizontal="center"/>
      <protection hidden="1"/>
    </xf>
    <xf numFmtId="3" fontId="12" fillId="3" borderId="29" xfId="0" applyNumberFormat="1" applyFont="1" applyFill="1" applyBorder="1" applyAlignment="1" applyProtection="1">
      <alignment horizontal="center"/>
      <protection hidden="1"/>
    </xf>
    <xf numFmtId="164" fontId="5" fillId="0" borderId="0" xfId="0" applyNumberFormat="1" applyFont="1" applyAlignment="1" applyProtection="1">
      <alignment horizontal="center" wrapText="1"/>
      <protection hidden="1"/>
    </xf>
    <xf numFmtId="0" fontId="2" fillId="0" borderId="0" xfId="0" applyFont="1" applyAlignment="1">
      <alignment horizontal="center" vertical="center" wrapText="1"/>
    </xf>
    <xf numFmtId="0" fontId="2" fillId="0" borderId="0" xfId="0" applyFont="1" applyAlignment="1">
      <alignment horizontal="center" vertical="center"/>
    </xf>
    <xf numFmtId="0" fontId="2" fillId="2" borderId="16" xfId="0" applyFont="1" applyFill="1" applyBorder="1" applyAlignment="1">
      <alignment horizontal="right" vertical="center" wrapText="1"/>
    </xf>
    <xf numFmtId="0" fontId="2" fillId="2" borderId="24" xfId="0" applyFont="1" applyFill="1" applyBorder="1" applyAlignment="1">
      <alignment horizontal="right" vertical="center" wrapText="1"/>
    </xf>
    <xf numFmtId="0" fontId="2" fillId="0" borderId="24" xfId="0" applyFont="1" applyBorder="1" applyAlignment="1" applyProtection="1">
      <alignment horizontal="right" vertical="center" wrapText="1"/>
      <protection locked="0" hidden="1"/>
    </xf>
    <xf numFmtId="0" fontId="2" fillId="0" borderId="17" xfId="0" applyFont="1" applyBorder="1" applyAlignment="1" applyProtection="1">
      <alignment horizontal="right" vertical="center" wrapText="1"/>
      <protection locked="0" hidden="1"/>
    </xf>
    <xf numFmtId="0" fontId="2" fillId="2" borderId="27" xfId="0" applyFont="1" applyFill="1" applyBorder="1" applyAlignment="1">
      <alignment horizontal="right"/>
    </xf>
    <xf numFmtId="0" fontId="2" fillId="2" borderId="28" xfId="0" applyFont="1" applyFill="1" applyBorder="1" applyAlignment="1">
      <alignment horizontal="right"/>
    </xf>
    <xf numFmtId="1" fontId="4" fillId="0" borderId="28" xfId="0" applyNumberFormat="1" applyFont="1" applyBorder="1" applyAlignment="1" applyProtection="1">
      <alignment horizontal="right"/>
      <protection locked="0" hidden="1"/>
    </xf>
    <xf numFmtId="1" fontId="4" fillId="0" borderId="29" xfId="0" applyNumberFormat="1" applyFont="1" applyBorder="1" applyAlignment="1" applyProtection="1">
      <alignment horizontal="right"/>
      <protection locked="0" hidden="1"/>
    </xf>
    <xf numFmtId="0" fontId="3" fillId="0" borderId="0" xfId="0" applyFont="1" applyAlignment="1" applyProtection="1">
      <alignment horizontal="center" vertical="center" wrapText="1"/>
      <protection locked="0" hidden="1"/>
    </xf>
    <xf numFmtId="0" fontId="2" fillId="2" borderId="22" xfId="0" applyFont="1" applyFill="1" applyBorder="1" applyAlignment="1">
      <alignment wrapText="1"/>
    </xf>
    <xf numFmtId="0" fontId="2" fillId="2" borderId="23" xfId="0" applyFont="1" applyFill="1" applyBorder="1" applyAlignment="1">
      <alignment wrapText="1"/>
    </xf>
    <xf numFmtId="0" fontId="2" fillId="0" borderId="21" xfId="0" applyFont="1" applyBorder="1" applyAlignment="1" applyProtection="1">
      <alignment horizontal="right" vertical="center" wrapText="1"/>
      <protection locked="0" hidden="1"/>
    </xf>
    <xf numFmtId="0" fontId="2" fillId="0" borderId="20" xfId="0" applyFont="1" applyBorder="1" applyAlignment="1" applyProtection="1">
      <alignment horizontal="right" vertical="center" wrapText="1"/>
      <protection locked="0" hidden="1"/>
    </xf>
    <xf numFmtId="1" fontId="2" fillId="0" borderId="28" xfId="0" applyNumberFormat="1" applyFont="1" applyBorder="1" applyAlignment="1" applyProtection="1">
      <alignment horizontal="center"/>
      <protection locked="0"/>
    </xf>
    <xf numFmtId="1" fontId="2" fillId="0" borderId="29" xfId="0" applyNumberFormat="1" applyFont="1" applyBorder="1" applyAlignment="1" applyProtection="1">
      <alignment horizontal="center"/>
      <protection locked="0"/>
    </xf>
    <xf numFmtId="0" fontId="2" fillId="2" borderId="1" xfId="0" applyFont="1" applyFill="1" applyBorder="1" applyAlignment="1" applyProtection="1">
      <alignment horizontal="center"/>
      <protection hidden="1"/>
    </xf>
    <xf numFmtId="0" fontId="2" fillId="2" borderId="2" xfId="0" applyFont="1" applyFill="1" applyBorder="1" applyAlignment="1" applyProtection="1">
      <alignment horizontal="center"/>
      <protection hidden="1"/>
    </xf>
    <xf numFmtId="0" fontId="2" fillId="2" borderId="3" xfId="0" applyFont="1" applyFill="1" applyBorder="1" applyAlignment="1" applyProtection="1">
      <alignment horizontal="center"/>
      <protection hidden="1"/>
    </xf>
    <xf numFmtId="0" fontId="2" fillId="2" borderId="31"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1" fillId="0" borderId="24" xfId="0" applyFont="1" applyBorder="1" applyAlignment="1" applyProtection="1">
      <alignment horizontal="right" vertical="center"/>
      <protection locked="0" hidden="1"/>
    </xf>
    <xf numFmtId="0" fontId="1" fillId="0" borderId="24" xfId="0" applyFont="1" applyBorder="1" applyAlignment="1" applyProtection="1">
      <alignment horizontal="center" vertical="center"/>
      <protection locked="0" hidden="1"/>
    </xf>
    <xf numFmtId="0" fontId="1" fillId="0" borderId="38" xfId="0" applyFont="1" applyBorder="1" applyAlignment="1" applyProtection="1">
      <alignment horizontal="center" vertical="center"/>
      <protection locked="0" hidden="1"/>
    </xf>
    <xf numFmtId="0" fontId="1" fillId="0" borderId="39" xfId="0" applyFont="1" applyBorder="1" applyAlignment="1" applyProtection="1">
      <alignment horizontal="center" vertical="center"/>
      <protection locked="0" hidden="1"/>
    </xf>
    <xf numFmtId="3" fontId="1" fillId="3" borderId="24" xfId="0" applyNumberFormat="1" applyFont="1" applyFill="1" applyBorder="1" applyAlignment="1" applyProtection="1">
      <alignment horizontal="center"/>
      <protection locked="0" hidden="1"/>
    </xf>
    <xf numFmtId="0" fontId="1" fillId="0" borderId="24" xfId="0" applyFont="1" applyBorder="1" applyAlignment="1" applyProtection="1">
      <alignment horizontal="right"/>
      <protection locked="0" hidden="1"/>
    </xf>
    <xf numFmtId="0" fontId="1" fillId="0" borderId="17" xfId="0" applyFont="1" applyBorder="1" applyAlignment="1" applyProtection="1">
      <alignment horizontal="right"/>
      <protection locked="0" hidden="1"/>
    </xf>
    <xf numFmtId="0" fontId="1" fillId="0" borderId="32" xfId="0" applyFont="1" applyBorder="1" applyAlignment="1" applyProtection="1">
      <alignment horizontal="center" vertical="center"/>
      <protection locked="0" hidden="1"/>
    </xf>
    <xf numFmtId="0" fontId="1" fillId="0" borderId="34" xfId="0" applyFont="1" applyBorder="1" applyAlignment="1" applyProtection="1">
      <alignment horizontal="center" vertical="center"/>
      <protection locked="0" hidden="1"/>
    </xf>
    <xf numFmtId="3" fontId="1" fillId="3" borderId="31" xfId="0" applyNumberFormat="1" applyFont="1" applyFill="1" applyBorder="1" applyAlignment="1" applyProtection="1">
      <alignment horizontal="center"/>
      <protection locked="0" hidden="1"/>
    </xf>
    <xf numFmtId="0" fontId="1" fillId="0" borderId="21" xfId="0" applyFont="1" applyBorder="1" applyAlignment="1" applyProtection="1">
      <alignment horizontal="right"/>
      <protection locked="0" hidden="1"/>
    </xf>
    <xf numFmtId="0" fontId="1" fillId="0" borderId="20" xfId="0" applyFont="1" applyBorder="1" applyAlignment="1" applyProtection="1">
      <alignment horizontal="right"/>
      <protection locked="0" hidden="1"/>
    </xf>
    <xf numFmtId="0" fontId="4" fillId="2" borderId="16" xfId="0" applyFont="1" applyFill="1" applyBorder="1" applyAlignment="1">
      <alignment horizontal="right"/>
    </xf>
    <xf numFmtId="0" fontId="4" fillId="2" borderId="24" xfId="0" applyFont="1" applyFill="1" applyBorder="1" applyAlignment="1">
      <alignment horizontal="right"/>
    </xf>
    <xf numFmtId="0" fontId="2" fillId="0" borderId="24" xfId="0" applyFont="1" applyBorder="1" applyAlignment="1" applyProtection="1">
      <alignment horizontal="right"/>
      <protection locked="0" hidden="1"/>
    </xf>
    <xf numFmtId="0" fontId="2" fillId="0" borderId="17" xfId="0" applyFont="1" applyBorder="1" applyAlignment="1" applyProtection="1">
      <alignment horizontal="right"/>
      <protection locked="0" hidden="1"/>
    </xf>
    <xf numFmtId="0" fontId="2" fillId="2" borderId="8" xfId="0" applyFont="1" applyFill="1" applyBorder="1" applyAlignment="1">
      <alignment horizontal="right"/>
    </xf>
    <xf numFmtId="0" fontId="2" fillId="2" borderId="4" xfId="0" applyFont="1" applyFill="1" applyBorder="1" applyAlignment="1">
      <alignment horizontal="right"/>
    </xf>
    <xf numFmtId="14" fontId="2" fillId="0" borderId="4" xfId="0" applyNumberFormat="1" applyFont="1" applyBorder="1" applyAlignment="1" applyProtection="1">
      <alignment horizontal="right"/>
      <protection locked="0" hidden="1"/>
    </xf>
    <xf numFmtId="0" fontId="2" fillId="0" borderId="9" xfId="0" applyFont="1" applyBorder="1" applyAlignment="1" applyProtection="1">
      <alignment horizontal="right"/>
      <protection locked="0" hidden="1"/>
    </xf>
    <xf numFmtId="0" fontId="2" fillId="2" borderId="19" xfId="0" applyFont="1" applyFill="1" applyBorder="1" applyAlignment="1">
      <alignment horizontal="right"/>
    </xf>
    <xf numFmtId="0" fontId="2" fillId="2" borderId="21" xfId="0" applyFont="1" applyFill="1" applyBorder="1" applyAlignment="1">
      <alignment horizontal="right"/>
    </xf>
    <xf numFmtId="0" fontId="2" fillId="0" borderId="21" xfId="0" applyFont="1" applyBorder="1" applyAlignment="1" applyProtection="1">
      <alignment horizontal="right"/>
      <protection locked="0" hidden="1"/>
    </xf>
    <xf numFmtId="0" fontId="2" fillId="0" borderId="20" xfId="0" applyFont="1" applyBorder="1" applyAlignment="1" applyProtection="1">
      <alignment horizontal="right"/>
      <protection locked="0" hidden="1"/>
    </xf>
    <xf numFmtId="0" fontId="1" fillId="0" borderId="31" xfId="0" applyFont="1" applyBorder="1" applyAlignment="1" applyProtection="1">
      <alignment horizontal="right" vertical="center"/>
      <protection locked="0" hidden="1"/>
    </xf>
    <xf numFmtId="0" fontId="1" fillId="0" borderId="31" xfId="0" applyFont="1" applyBorder="1" applyAlignment="1" applyProtection="1">
      <alignment horizontal="center" vertical="center"/>
      <protection locked="0" hidden="1"/>
    </xf>
    <xf numFmtId="0" fontId="3" fillId="2" borderId="27" xfId="0" applyFont="1" applyFill="1" applyBorder="1" applyAlignment="1">
      <alignment horizontal="center"/>
    </xf>
    <xf numFmtId="0" fontId="3" fillId="2" borderId="28" xfId="0" applyFont="1" applyFill="1" applyBorder="1" applyAlignment="1">
      <alignment horizontal="center"/>
    </xf>
    <xf numFmtId="0" fontId="3" fillId="2" borderId="36" xfId="0" applyFont="1" applyFill="1" applyBorder="1" applyAlignment="1">
      <alignment horizontal="center"/>
    </xf>
    <xf numFmtId="4" fontId="2" fillId="0" borderId="0" xfId="0" applyNumberFormat="1" applyFont="1" applyAlignment="1" applyProtection="1">
      <alignment horizontal="center"/>
      <protection locked="0"/>
    </xf>
    <xf numFmtId="4" fontId="2" fillId="0" borderId="15" xfId="0" applyNumberFormat="1" applyFont="1" applyBorder="1" applyAlignment="1" applyProtection="1">
      <alignment horizontal="center"/>
      <protection locked="0"/>
    </xf>
    <xf numFmtId="4" fontId="1" fillId="0" borderId="14" xfId="0" applyNumberFormat="1" applyFont="1" applyBorder="1" applyAlignment="1" applyProtection="1">
      <alignment horizontal="right" wrapText="1"/>
      <protection locked="0"/>
    </xf>
    <xf numFmtId="4" fontId="1" fillId="0" borderId="0" xfId="0" applyNumberFormat="1" applyFont="1" applyAlignment="1" applyProtection="1">
      <alignment horizontal="right" wrapText="1"/>
      <protection locked="0"/>
    </xf>
    <xf numFmtId="4" fontId="1" fillId="0" borderId="15" xfId="0" applyNumberFormat="1" applyFont="1" applyBorder="1" applyAlignment="1" applyProtection="1">
      <alignment horizontal="right" wrapText="1"/>
      <protection locked="0"/>
    </xf>
    <xf numFmtId="4" fontId="1" fillId="0" borderId="2" xfId="0" applyNumberFormat="1" applyFont="1" applyBorder="1" applyAlignment="1" applyProtection="1">
      <alignment horizontal="right" vertical="top" wrapText="1"/>
      <protection locked="0"/>
    </xf>
    <xf numFmtId="4" fontId="1" fillId="0" borderId="0" xfId="0" applyNumberFormat="1" applyFont="1" applyAlignment="1" applyProtection="1">
      <alignment horizontal="right" vertical="top" wrapText="1"/>
      <protection locked="0"/>
    </xf>
    <xf numFmtId="3" fontId="1" fillId="3" borderId="52" xfId="0" applyNumberFormat="1" applyFont="1" applyFill="1" applyBorder="1" applyAlignment="1" applyProtection="1">
      <alignment horizontal="center"/>
      <protection hidden="1"/>
    </xf>
    <xf numFmtId="3" fontId="1" fillId="3" borderId="53" xfId="0" applyNumberFormat="1" applyFont="1" applyFill="1" applyBorder="1" applyAlignment="1" applyProtection="1">
      <alignment horizontal="center"/>
      <protection hidden="1"/>
    </xf>
    <xf numFmtId="0" fontId="1" fillId="0" borderId="8" xfId="0" applyFont="1" applyBorder="1" applyAlignment="1" applyProtection="1">
      <alignment horizontal="right"/>
      <protection locked="0"/>
    </xf>
    <xf numFmtId="0" fontId="1" fillId="0" borderId="9" xfId="0" applyFont="1" applyBorder="1" applyAlignment="1" applyProtection="1">
      <alignment horizontal="right"/>
      <protection locked="0"/>
    </xf>
    <xf numFmtId="0" fontId="2" fillId="5" borderId="1" xfId="0" applyFont="1" applyFill="1" applyBorder="1" applyAlignment="1" applyProtection="1">
      <alignment horizontal="center" vertical="center"/>
      <protection locked="0"/>
    </xf>
    <xf numFmtId="0" fontId="2" fillId="5" borderId="2" xfId="0" applyFont="1" applyFill="1" applyBorder="1" applyAlignment="1" applyProtection="1">
      <alignment horizontal="center" vertical="center"/>
      <protection locked="0"/>
    </xf>
    <xf numFmtId="0" fontId="2" fillId="5" borderId="3" xfId="0" applyFont="1" applyFill="1" applyBorder="1" applyAlignment="1" applyProtection="1">
      <alignment horizontal="center" vertical="center"/>
      <protection locked="0"/>
    </xf>
    <xf numFmtId="0" fontId="2" fillId="5" borderId="5" xfId="0" applyFont="1" applyFill="1" applyBorder="1" applyAlignment="1" applyProtection="1">
      <alignment horizontal="center" vertical="center"/>
      <protection locked="0"/>
    </xf>
    <xf numFmtId="0" fontId="2" fillId="5" borderId="6" xfId="0" applyFont="1" applyFill="1" applyBorder="1" applyAlignment="1" applyProtection="1">
      <alignment horizontal="center" vertical="center"/>
      <protection locked="0"/>
    </xf>
    <xf numFmtId="0" fontId="2" fillId="5" borderId="7" xfId="0" applyFont="1" applyFill="1" applyBorder="1" applyAlignment="1" applyProtection="1">
      <alignment horizontal="center" vertical="center"/>
      <protection locked="0"/>
    </xf>
    <xf numFmtId="0" fontId="2" fillId="2" borderId="8" xfId="0" applyFont="1" applyFill="1" applyBorder="1" applyAlignment="1" applyProtection="1">
      <alignment horizontal="center" vertical="center" wrapText="1"/>
      <protection locked="0"/>
    </xf>
    <xf numFmtId="0" fontId="2" fillId="2" borderId="4" xfId="0" applyFont="1" applyFill="1" applyBorder="1" applyAlignment="1" applyProtection="1">
      <alignment horizontal="center" vertical="center" wrapText="1"/>
      <protection locked="0"/>
    </xf>
    <xf numFmtId="0" fontId="2" fillId="2" borderId="9" xfId="0" applyFont="1" applyFill="1" applyBorder="1" applyAlignment="1" applyProtection="1">
      <alignment horizontal="center" vertical="center" wrapText="1"/>
      <protection locked="0"/>
    </xf>
    <xf numFmtId="0" fontId="2" fillId="0" borderId="8" xfId="0" applyFont="1" applyBorder="1" applyAlignment="1" applyProtection="1">
      <alignment horizontal="center" vertical="center"/>
      <protection locked="0"/>
    </xf>
    <xf numFmtId="0" fontId="6" fillId="0" borderId="9" xfId="0" applyFont="1" applyBorder="1" applyAlignment="1" applyProtection="1">
      <alignment horizontal="center" vertical="top" wrapText="1"/>
      <protection locked="0"/>
    </xf>
    <xf numFmtId="0" fontId="2" fillId="0" borderId="19" xfId="0" applyFont="1" applyBorder="1" applyAlignment="1" applyProtection="1">
      <alignment horizontal="center" vertical="center"/>
      <protection locked="0"/>
    </xf>
    <xf numFmtId="0" fontId="1" fillId="0" borderId="9" xfId="0" applyFont="1" applyBorder="1" applyAlignment="1" applyProtection="1">
      <alignment horizontal="center"/>
      <protection locked="0"/>
    </xf>
    <xf numFmtId="0" fontId="1" fillId="0" borderId="20" xfId="0" applyFont="1" applyBorder="1" applyAlignment="1" applyProtection="1">
      <alignment horizontal="center"/>
      <protection locked="0"/>
    </xf>
    <xf numFmtId="0" fontId="2" fillId="5" borderId="41" xfId="0" applyFont="1" applyFill="1" applyBorder="1" applyAlignment="1" applyProtection="1">
      <alignment horizontal="center" vertical="center"/>
      <protection locked="0"/>
    </xf>
    <xf numFmtId="0" fontId="2" fillId="5" borderId="42" xfId="0" applyFont="1" applyFill="1" applyBorder="1" applyAlignment="1" applyProtection="1">
      <alignment horizontal="center" vertical="center"/>
      <protection locked="0"/>
    </xf>
    <xf numFmtId="0" fontId="2" fillId="5" borderId="43" xfId="0" applyFont="1" applyFill="1" applyBorder="1" applyAlignment="1" applyProtection="1">
      <alignment horizontal="center" vertical="center"/>
      <protection locked="0"/>
    </xf>
    <xf numFmtId="49" fontId="1" fillId="0" borderId="1" xfId="0" applyNumberFormat="1" applyFont="1" applyBorder="1" applyAlignment="1" applyProtection="1">
      <alignment horizontal="right" vertical="center" wrapText="1"/>
      <protection locked="0"/>
    </xf>
    <xf numFmtId="49" fontId="1" fillId="0" borderId="2" xfId="0" applyNumberFormat="1" applyFont="1" applyBorder="1" applyAlignment="1" applyProtection="1">
      <alignment horizontal="right" vertical="center" wrapText="1"/>
      <protection locked="0"/>
    </xf>
    <xf numFmtId="49" fontId="1" fillId="0" borderId="3" xfId="0" applyNumberFormat="1" applyFont="1" applyBorder="1" applyAlignment="1" applyProtection="1">
      <alignment horizontal="right" vertical="center" wrapText="1"/>
      <protection locked="0"/>
    </xf>
    <xf numFmtId="49" fontId="1" fillId="0" borderId="14" xfId="0" applyNumberFormat="1" applyFont="1" applyBorder="1" applyAlignment="1" applyProtection="1">
      <alignment horizontal="right" vertical="center" wrapText="1"/>
      <protection locked="0"/>
    </xf>
    <xf numFmtId="49" fontId="1" fillId="0" borderId="0" xfId="0" applyNumberFormat="1" applyFont="1" applyAlignment="1" applyProtection="1">
      <alignment horizontal="right" vertical="center" wrapText="1"/>
      <protection locked="0"/>
    </xf>
    <xf numFmtId="49" fontId="1" fillId="0" borderId="15" xfId="0" applyNumberFormat="1" applyFont="1" applyBorder="1" applyAlignment="1" applyProtection="1">
      <alignment horizontal="right" vertical="center" wrapText="1"/>
      <protection locked="0"/>
    </xf>
    <xf numFmtId="4" fontId="1" fillId="0" borderId="14" xfId="0" applyNumberFormat="1" applyFont="1" applyBorder="1" applyAlignment="1" applyProtection="1">
      <alignment horizontal="center" vertical="center"/>
      <protection locked="0"/>
    </xf>
    <xf numFmtId="4" fontId="1" fillId="0" borderId="0" xfId="0" applyNumberFormat="1" applyFont="1" applyAlignment="1" applyProtection="1">
      <alignment horizontal="center" vertical="center"/>
      <protection locked="0"/>
    </xf>
    <xf numFmtId="4" fontId="2" fillId="2" borderId="1" xfId="0" applyNumberFormat="1" applyFont="1" applyFill="1" applyBorder="1" applyAlignment="1" applyProtection="1">
      <alignment horizontal="center"/>
      <protection locked="0"/>
    </xf>
    <xf numFmtId="4" fontId="2" fillId="2" borderId="2" xfId="0" applyNumberFormat="1" applyFont="1" applyFill="1" applyBorder="1" applyAlignment="1" applyProtection="1">
      <alignment horizontal="center"/>
      <protection locked="0"/>
    </xf>
    <xf numFmtId="4" fontId="2" fillId="2" borderId="3" xfId="0" applyNumberFormat="1" applyFont="1" applyFill="1" applyBorder="1" applyAlignment="1" applyProtection="1">
      <alignment horizontal="center"/>
      <protection locked="0"/>
    </xf>
    <xf numFmtId="4" fontId="3" fillId="0" borderId="1" xfId="0" applyNumberFormat="1" applyFont="1" applyBorder="1" applyAlignment="1" applyProtection="1">
      <alignment horizontal="center" vertical="center"/>
      <protection locked="0"/>
    </xf>
    <xf numFmtId="4" fontId="3" fillId="0" borderId="2" xfId="0" applyNumberFormat="1" applyFont="1" applyBorder="1" applyAlignment="1" applyProtection="1">
      <alignment horizontal="center" vertical="center"/>
      <protection locked="0"/>
    </xf>
    <xf numFmtId="4" fontId="3" fillId="0" borderId="3" xfId="0" applyNumberFormat="1" applyFont="1" applyBorder="1" applyAlignment="1" applyProtection="1">
      <alignment horizontal="center" vertical="center"/>
      <protection locked="0"/>
    </xf>
    <xf numFmtId="4" fontId="1" fillId="0" borderId="0" xfId="0" applyNumberFormat="1" applyFont="1" applyAlignment="1" applyProtection="1">
      <alignment horizontal="center" wrapText="1"/>
      <protection locked="0"/>
    </xf>
    <xf numFmtId="4" fontId="1" fillId="0" borderId="15" xfId="0" applyNumberFormat="1" applyFont="1" applyBorder="1" applyAlignment="1" applyProtection="1">
      <alignment horizontal="center" wrapText="1"/>
      <protection locked="0"/>
    </xf>
    <xf numFmtId="4" fontId="1" fillId="0" borderId="14" xfId="0" applyNumberFormat="1" applyFont="1" applyBorder="1" applyAlignment="1" applyProtection="1">
      <alignment horizontal="right" vertical="top" wrapText="1"/>
      <protection locked="0"/>
    </xf>
    <xf numFmtId="4" fontId="1" fillId="0" borderId="15" xfId="0" applyNumberFormat="1" applyFont="1" applyBorder="1" applyAlignment="1" applyProtection="1">
      <alignment horizontal="right" vertical="top" wrapText="1"/>
      <protection locked="0"/>
    </xf>
    <xf numFmtId="0" fontId="10" fillId="0" borderId="12" xfId="0" applyFont="1" applyBorder="1" applyAlignment="1" applyProtection="1">
      <alignment horizontal="center" vertical="center" wrapText="1" readingOrder="1"/>
      <protection locked="0"/>
    </xf>
    <xf numFmtId="0" fontId="10" fillId="0" borderId="11" xfId="0" applyFont="1" applyBorder="1" applyAlignment="1" applyProtection="1">
      <alignment horizontal="center" vertical="center" wrapText="1" readingOrder="1"/>
      <protection locked="0"/>
    </xf>
    <xf numFmtId="3" fontId="1" fillId="0" borderId="8" xfId="0" applyNumberFormat="1" applyFont="1" applyBorder="1" applyAlignment="1" applyProtection="1">
      <alignment horizontal="right"/>
      <protection locked="0"/>
    </xf>
    <xf numFmtId="3" fontId="1" fillId="0" borderId="9" xfId="0" applyNumberFormat="1" applyFont="1" applyBorder="1" applyAlignment="1" applyProtection="1">
      <alignment horizontal="right"/>
      <protection locked="0"/>
    </xf>
    <xf numFmtId="0" fontId="1" fillId="0" borderId="12"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3" fillId="0" borderId="0" xfId="0" applyFont="1" applyAlignment="1">
      <alignment horizontal="right"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4" fillId="2" borderId="16" xfId="0" applyFont="1" applyFill="1" applyBorder="1" applyAlignment="1" applyProtection="1">
      <alignment horizontal="right"/>
      <protection hidden="1"/>
    </xf>
    <xf numFmtId="0" fontId="4" fillId="2" borderId="24" xfId="0" applyFont="1" applyFill="1" applyBorder="1" applyAlignment="1" applyProtection="1">
      <alignment horizontal="right"/>
      <protection hidden="1"/>
    </xf>
    <xf numFmtId="0" fontId="4" fillId="2" borderId="8" xfId="0" applyFont="1" applyFill="1" applyBorder="1" applyAlignment="1" applyProtection="1">
      <alignment horizontal="right"/>
      <protection hidden="1"/>
    </xf>
    <xf numFmtId="0" fontId="4" fillId="2" borderId="4" xfId="0" applyFont="1" applyFill="1" applyBorder="1" applyAlignment="1" applyProtection="1">
      <alignment horizontal="right"/>
      <protection hidden="1"/>
    </xf>
    <xf numFmtId="0" fontId="3" fillId="2" borderId="10" xfId="0" applyFont="1" applyFill="1" applyBorder="1" applyAlignment="1">
      <alignment horizontal="right" vertical="center" wrapText="1"/>
    </xf>
    <xf numFmtId="0" fontId="3" fillId="2" borderId="11" xfId="0" applyFont="1" applyFill="1" applyBorder="1" applyAlignment="1">
      <alignment horizontal="right" vertical="center" wrapText="1"/>
    </xf>
    <xf numFmtId="0" fontId="2" fillId="0" borderId="12" xfId="0" quotePrefix="1" applyFont="1" applyBorder="1" applyAlignment="1" applyProtection="1">
      <alignment horizontal="right" vertical="center"/>
      <protection locked="0"/>
    </xf>
    <xf numFmtId="0" fontId="2" fillId="0" borderId="13" xfId="0" quotePrefix="1" applyFont="1" applyBorder="1" applyAlignment="1" applyProtection="1">
      <alignment horizontal="right" vertical="center"/>
      <protection locked="0"/>
    </xf>
    <xf numFmtId="0" fontId="3" fillId="2" borderId="44" xfId="0" applyFont="1" applyFill="1" applyBorder="1" applyAlignment="1">
      <alignment horizontal="center" vertical="center" wrapText="1"/>
    </xf>
    <xf numFmtId="0" fontId="3" fillId="2" borderId="45" xfId="0" applyFont="1" applyFill="1" applyBorder="1" applyAlignment="1">
      <alignment horizontal="center" vertical="center" wrapText="1"/>
    </xf>
    <xf numFmtId="0" fontId="3" fillId="2" borderId="46" xfId="0" applyFont="1" applyFill="1" applyBorder="1" applyAlignment="1">
      <alignment horizontal="center" vertical="center" wrapText="1"/>
    </xf>
    <xf numFmtId="0" fontId="2" fillId="0" borderId="0" xfId="0" applyFont="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2" fillId="2" borderId="8" xfId="0" applyFont="1" applyFill="1" applyBorder="1" applyAlignment="1">
      <alignment horizontal="right" vertical="center" wrapText="1"/>
    </xf>
    <xf numFmtId="0" fontId="2" fillId="2" borderId="4" xfId="0" applyFont="1" applyFill="1" applyBorder="1" applyAlignment="1">
      <alignment horizontal="right" vertical="center" wrapText="1"/>
    </xf>
    <xf numFmtId="0" fontId="2" fillId="0" borderId="4"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2" borderId="10" xfId="0" applyFont="1" applyFill="1" applyBorder="1" applyAlignment="1">
      <alignment horizontal="right"/>
    </xf>
    <xf numFmtId="0" fontId="2" fillId="2" borderId="11" xfId="0" applyFont="1" applyFill="1" applyBorder="1" applyAlignment="1">
      <alignment horizontal="right"/>
    </xf>
    <xf numFmtId="1" fontId="2" fillId="0" borderId="12" xfId="0" applyNumberFormat="1" applyFont="1" applyBorder="1" applyAlignment="1" applyProtection="1">
      <alignment horizontal="center"/>
      <protection locked="0"/>
    </xf>
    <xf numFmtId="1" fontId="2" fillId="0" borderId="13" xfId="0" applyNumberFormat="1" applyFont="1" applyBorder="1" applyAlignment="1" applyProtection="1">
      <alignment horizontal="center"/>
      <protection locked="0"/>
    </xf>
    <xf numFmtId="0" fontId="2" fillId="2" borderId="10" xfId="0" applyFont="1" applyFill="1" applyBorder="1" applyAlignment="1">
      <alignment wrapText="1"/>
    </xf>
    <xf numFmtId="0" fontId="2" fillId="2" borderId="11" xfId="0" applyFont="1" applyFill="1" applyBorder="1" applyAlignment="1">
      <alignment wrapText="1"/>
    </xf>
    <xf numFmtId="0" fontId="4" fillId="2" borderId="19" xfId="0" applyFont="1" applyFill="1" applyBorder="1" applyAlignment="1" applyProtection="1">
      <alignment horizontal="right"/>
      <protection hidden="1"/>
    </xf>
    <xf numFmtId="0" fontId="4" fillId="2" borderId="21" xfId="0" applyFont="1" applyFill="1" applyBorder="1" applyAlignment="1" applyProtection="1">
      <alignment horizontal="right"/>
      <protection hidden="1"/>
    </xf>
    <xf numFmtId="0" fontId="5" fillId="0" borderId="4" xfId="0" applyFont="1" applyBorder="1" applyAlignment="1" applyProtection="1">
      <alignment horizontal="center" vertical="center" wrapText="1"/>
      <protection locked="0"/>
    </xf>
    <xf numFmtId="0" fontId="5" fillId="0" borderId="9" xfId="0" applyFont="1" applyBorder="1" applyAlignment="1" applyProtection="1">
      <alignment horizontal="center" vertical="center" wrapText="1"/>
      <protection locked="0"/>
    </xf>
    <xf numFmtId="1" fontId="2" fillId="3" borderId="12" xfId="0" applyNumberFormat="1" applyFont="1" applyFill="1" applyBorder="1" applyAlignment="1" applyProtection="1">
      <alignment horizontal="center"/>
      <protection hidden="1"/>
    </xf>
    <xf numFmtId="1" fontId="2" fillId="3" borderId="13" xfId="0" applyNumberFormat="1" applyFont="1" applyFill="1" applyBorder="1" applyAlignment="1" applyProtection="1">
      <alignment horizontal="center"/>
      <protection hidden="1"/>
    </xf>
    <xf numFmtId="0" fontId="4" fillId="2" borderId="16" xfId="0" applyFont="1" applyFill="1" applyBorder="1" applyAlignment="1" applyProtection="1">
      <alignment horizontal="center"/>
      <protection hidden="1"/>
    </xf>
    <xf numFmtId="0" fontId="4" fillId="2" borderId="17" xfId="0" applyFont="1" applyFill="1" applyBorder="1" applyAlignment="1" applyProtection="1">
      <alignment horizontal="center"/>
      <protection hidden="1"/>
    </xf>
    <xf numFmtId="0" fontId="4" fillId="2" borderId="8" xfId="0" applyFont="1" applyFill="1" applyBorder="1" applyAlignment="1" applyProtection="1">
      <alignment horizontal="center"/>
      <protection hidden="1"/>
    </xf>
    <xf numFmtId="0" fontId="4" fillId="2" borderId="9" xfId="0" applyFont="1" applyFill="1" applyBorder="1" applyAlignment="1" applyProtection="1">
      <alignment horizontal="center"/>
      <protection hidden="1"/>
    </xf>
    <xf numFmtId="3" fontId="2" fillId="4" borderId="4" xfId="0" quotePrefix="1" applyNumberFormat="1" applyFont="1" applyFill="1" applyBorder="1" applyAlignment="1" applyProtection="1">
      <alignment horizontal="center" vertical="center"/>
      <protection locked="0"/>
    </xf>
    <xf numFmtId="3" fontId="2" fillId="4" borderId="9" xfId="0" quotePrefix="1" applyNumberFormat="1" applyFont="1" applyFill="1" applyBorder="1" applyAlignment="1" applyProtection="1">
      <alignment horizontal="center" vertical="center"/>
      <protection locked="0"/>
    </xf>
    <xf numFmtId="0" fontId="2" fillId="2" borderId="18" xfId="0" applyFont="1" applyFill="1" applyBorder="1" applyAlignment="1">
      <alignment horizontal="right"/>
    </xf>
    <xf numFmtId="0" fontId="2" fillId="3" borderId="4" xfId="0" applyFont="1" applyFill="1" applyBorder="1" applyAlignment="1" applyProtection="1">
      <alignment horizontal="center"/>
      <protection hidden="1"/>
    </xf>
    <xf numFmtId="0" fontId="2" fillId="3" borderId="9" xfId="0" applyFont="1" applyFill="1" applyBorder="1" applyAlignment="1" applyProtection="1">
      <alignment horizontal="center"/>
      <protection hidden="1"/>
    </xf>
    <xf numFmtId="0" fontId="2" fillId="2" borderId="8" xfId="0" applyFont="1" applyFill="1" applyBorder="1" applyAlignment="1">
      <alignment wrapText="1"/>
    </xf>
    <xf numFmtId="0" fontId="2" fillId="2" borderId="4" xfId="0" applyFont="1" applyFill="1" applyBorder="1" applyAlignment="1">
      <alignment wrapText="1"/>
    </xf>
    <xf numFmtId="0" fontId="2" fillId="0" borderId="18" xfId="0" applyFont="1" applyBorder="1" applyAlignment="1" applyProtection="1">
      <alignment horizontal="center" vertical="center" wrapText="1"/>
      <protection locked="0"/>
    </xf>
    <xf numFmtId="0" fontId="2" fillId="0" borderId="13" xfId="0" applyFont="1" applyBorder="1" applyAlignment="1" applyProtection="1">
      <alignment horizontal="center" vertical="center" wrapText="1"/>
      <protection locked="0"/>
    </xf>
    <xf numFmtId="3" fontId="2" fillId="3" borderId="12" xfId="0" applyNumberFormat="1" applyFont="1" applyFill="1" applyBorder="1" applyAlignment="1" applyProtection="1">
      <alignment horizontal="center"/>
      <protection hidden="1"/>
    </xf>
    <xf numFmtId="3" fontId="2" fillId="3" borderId="13" xfId="0" applyNumberFormat="1" applyFont="1" applyFill="1" applyBorder="1" applyAlignment="1" applyProtection="1">
      <alignment horizontal="center"/>
      <protection hidden="1"/>
    </xf>
    <xf numFmtId="0" fontId="2" fillId="2" borderId="19" xfId="0" applyFont="1" applyFill="1" applyBorder="1" applyAlignment="1">
      <alignment wrapText="1"/>
    </xf>
    <xf numFmtId="0" fontId="2" fillId="2" borderId="21" xfId="0" applyFont="1" applyFill="1" applyBorder="1" applyAlignment="1">
      <alignment wrapText="1"/>
    </xf>
    <xf numFmtId="0" fontId="2" fillId="0" borderId="21" xfId="0" applyFont="1" applyBorder="1" applyAlignment="1" applyProtection="1">
      <alignment horizontal="center"/>
      <protection locked="0"/>
    </xf>
    <xf numFmtId="0" fontId="2" fillId="0" borderId="20" xfId="0" applyFont="1" applyBorder="1" applyAlignment="1" applyProtection="1">
      <alignment horizontal="center"/>
      <protection locked="0"/>
    </xf>
    <xf numFmtId="0" fontId="2" fillId="2" borderId="22" xfId="0" applyFont="1" applyFill="1" applyBorder="1" applyAlignment="1">
      <alignment horizontal="right"/>
    </xf>
    <xf numFmtId="0" fontId="2" fillId="2" borderId="23" xfId="0" applyFont="1" applyFill="1" applyBorder="1" applyAlignment="1">
      <alignment horizontal="right"/>
    </xf>
    <xf numFmtId="3" fontId="2" fillId="4" borderId="21" xfId="0" applyNumberFormat="1" applyFont="1" applyFill="1" applyBorder="1" applyAlignment="1" applyProtection="1">
      <alignment horizontal="center"/>
      <protection locked="0"/>
    </xf>
    <xf numFmtId="3" fontId="2" fillId="4" borderId="20" xfId="0" applyNumberFormat="1" applyFont="1" applyFill="1" applyBorder="1" applyAlignment="1" applyProtection="1">
      <alignment horizontal="center"/>
      <protection locked="0"/>
    </xf>
    <xf numFmtId="3" fontId="2" fillId="0" borderId="4" xfId="0" applyNumberFormat="1" applyFont="1" applyBorder="1" applyAlignment="1" applyProtection="1">
      <alignment horizontal="center"/>
      <protection locked="0" hidden="1"/>
    </xf>
    <xf numFmtId="3" fontId="2" fillId="0" borderId="9" xfId="0" applyNumberFormat="1" applyFont="1" applyBorder="1" applyAlignment="1" applyProtection="1">
      <alignment horizontal="center"/>
      <protection locked="0" hidden="1"/>
    </xf>
    <xf numFmtId="3" fontId="2" fillId="0" borderId="4" xfId="0" applyNumberFormat="1" applyFont="1" applyBorder="1" applyAlignment="1" applyProtection="1">
      <alignment horizontal="center" vertical="center"/>
      <protection locked="0" hidden="1"/>
    </xf>
    <xf numFmtId="3" fontId="2" fillId="0" borderId="9" xfId="0" applyNumberFormat="1" applyFont="1" applyBorder="1" applyAlignment="1" applyProtection="1">
      <alignment horizontal="center" vertical="center"/>
      <protection locked="0" hidden="1"/>
    </xf>
    <xf numFmtId="0" fontId="2" fillId="2" borderId="36" xfId="0" applyFont="1" applyFill="1" applyBorder="1" applyAlignment="1">
      <alignment horizontal="center" vertical="center" wrapText="1"/>
    </xf>
    <xf numFmtId="0" fontId="2" fillId="2" borderId="49" xfId="0" applyFont="1" applyFill="1" applyBorder="1" applyAlignment="1">
      <alignment horizontal="center" vertical="center" wrapText="1"/>
    </xf>
    <xf numFmtId="0" fontId="2" fillId="2" borderId="48" xfId="0" applyFont="1" applyFill="1" applyBorder="1" applyAlignment="1">
      <alignment horizontal="center" vertical="center" wrapText="1"/>
    </xf>
    <xf numFmtId="0" fontId="2" fillId="2" borderId="50" xfId="0" applyFont="1" applyFill="1" applyBorder="1" applyAlignment="1">
      <alignment horizontal="center" vertical="center" wrapText="1"/>
    </xf>
    <xf numFmtId="3" fontId="1" fillId="0" borderId="51" xfId="0" applyNumberFormat="1" applyFont="1" applyBorder="1" applyAlignment="1" applyProtection="1">
      <alignment horizontal="right"/>
      <protection locked="0"/>
    </xf>
    <xf numFmtId="3" fontId="1" fillId="0" borderId="55" xfId="0" applyNumberFormat="1" applyFont="1" applyBorder="1" applyAlignment="1" applyProtection="1">
      <alignment horizontal="right"/>
      <protection locked="0"/>
    </xf>
    <xf numFmtId="0" fontId="2" fillId="2" borderId="37" xfId="0" applyFont="1" applyFill="1" applyBorder="1" applyAlignment="1">
      <alignment horizontal="center" vertical="center" wrapText="1"/>
    </xf>
    <xf numFmtId="0" fontId="1" fillId="0" borderId="53" xfId="0" applyFont="1" applyBorder="1" applyAlignment="1" applyProtection="1">
      <alignment horizontal="center" vertical="center"/>
      <protection locked="0"/>
    </xf>
    <xf numFmtId="0" fontId="1" fillId="0" borderId="54" xfId="0" applyFont="1" applyBorder="1" applyAlignment="1" applyProtection="1">
      <alignment horizontal="center" vertical="center"/>
      <protection locked="0"/>
    </xf>
    <xf numFmtId="0" fontId="1" fillId="0" borderId="19" xfId="0" applyFont="1" applyBorder="1" applyAlignment="1" applyProtection="1">
      <alignment horizontal="right"/>
      <protection locked="0"/>
    </xf>
    <xf numFmtId="0" fontId="1" fillId="0" borderId="20" xfId="0" applyFont="1" applyBorder="1" applyAlignment="1" applyProtection="1">
      <alignment horizontal="right"/>
      <protection locked="0"/>
    </xf>
    <xf numFmtId="4" fontId="3" fillId="3" borderId="25" xfId="0" applyNumberFormat="1" applyFont="1" applyFill="1" applyBorder="1" applyAlignment="1" applyProtection="1">
      <alignment horizontal="center"/>
      <protection hidden="1"/>
    </xf>
    <xf numFmtId="4" fontId="3" fillId="3" borderId="26" xfId="0" applyNumberFormat="1" applyFont="1" applyFill="1" applyBorder="1" applyAlignment="1" applyProtection="1">
      <alignment horizontal="center"/>
      <protection hidden="1"/>
    </xf>
    <xf numFmtId="164" fontId="5" fillId="0" borderId="0" xfId="0" applyNumberFormat="1" applyFont="1" applyAlignment="1" applyProtection="1">
      <alignment horizontal="right" wrapText="1"/>
      <protection hidden="1"/>
    </xf>
    <xf numFmtId="0" fontId="10" fillId="0" borderId="32" xfId="0" applyFont="1" applyBorder="1" applyAlignment="1" applyProtection="1">
      <alignment horizontal="center" vertical="center" wrapText="1" readingOrder="1"/>
      <protection locked="0"/>
    </xf>
    <xf numFmtId="0" fontId="10" fillId="0" borderId="34" xfId="0" applyFont="1" applyBorder="1" applyAlignment="1" applyProtection="1">
      <alignment horizontal="center" vertical="center" wrapText="1" readingOrder="1"/>
      <protection locked="0"/>
    </xf>
    <xf numFmtId="0" fontId="3" fillId="2" borderId="48" xfId="0" applyFont="1" applyFill="1" applyBorder="1" applyAlignment="1">
      <alignment horizontal="center"/>
    </xf>
    <xf numFmtId="0" fontId="3" fillId="2" borderId="49" xfId="0" applyFont="1" applyFill="1" applyBorder="1" applyAlignment="1">
      <alignment horizontal="center"/>
    </xf>
  </cellXfs>
  <cellStyles count="1">
    <cellStyle name="عادي" xfId="0" builtinId="0"/>
  </cellStyles>
  <dxfs count="26">
    <dxf>
      <font>
        <color theme="9" tint="0.79998168889431442"/>
      </font>
    </dxf>
    <dxf>
      <font>
        <color theme="9" tint="0.79998168889431442"/>
      </font>
    </dxf>
    <dxf>
      <font>
        <color theme="0"/>
      </font>
    </dxf>
    <dxf>
      <font>
        <color rgb="FF9C0006"/>
      </font>
      <fill>
        <patternFill>
          <bgColor rgb="FFFFC7CE"/>
        </patternFill>
      </fill>
    </dxf>
    <dxf>
      <font>
        <color theme="9" tint="0.79998168889431442"/>
      </font>
    </dxf>
    <dxf>
      <font>
        <color theme="9" tint="0.79998168889431442"/>
      </font>
    </dxf>
    <dxf>
      <font>
        <color theme="0"/>
      </font>
    </dxf>
    <dxf>
      <font>
        <color theme="0"/>
      </font>
    </dxf>
    <dxf>
      <font>
        <color theme="0"/>
      </font>
    </dxf>
    <dxf>
      <font>
        <color theme="9" tint="0.79998168889431442"/>
      </font>
    </dxf>
    <dxf>
      <font>
        <color theme="9" tint="0.79998168889431442"/>
      </font>
    </dxf>
    <dxf>
      <font>
        <color theme="9" tint="0.79998168889431442"/>
      </font>
    </dxf>
    <dxf>
      <font>
        <color theme="9" tint="0.79998168889431442"/>
      </font>
    </dxf>
    <dxf>
      <font>
        <color theme="9" tint="0.79998168889431442"/>
      </font>
    </dxf>
    <dxf>
      <font>
        <color theme="9" tint="0.79998168889431442"/>
      </font>
    </dxf>
    <dxf>
      <font>
        <color theme="9" tint="0.79998168889431442"/>
      </font>
    </dxf>
    <dxf>
      <font>
        <color theme="2" tint="-9.9948118533890809E-2"/>
      </font>
    </dxf>
    <dxf>
      <font>
        <color theme="9" tint="0.79998168889431442"/>
      </font>
    </dxf>
    <dxf>
      <font>
        <color theme="9" tint="0.79998168889431442"/>
      </font>
    </dxf>
    <dxf>
      <font>
        <color theme="9" tint="0.79998168889431442"/>
      </font>
    </dxf>
    <dxf>
      <font>
        <color rgb="FF9C0006"/>
      </font>
      <fill>
        <patternFill>
          <bgColor rgb="FFFFC7CE"/>
        </patternFill>
      </fill>
    </dxf>
    <dxf>
      <font>
        <color theme="9" tint="0.79998168889431442"/>
      </font>
    </dxf>
    <dxf>
      <font>
        <color theme="9" tint="0.79998168889431442"/>
      </font>
    </dxf>
    <dxf>
      <font>
        <color rgb="FF9C0006"/>
      </font>
      <fill>
        <patternFill>
          <bgColor rgb="FFFFC7CE"/>
        </patternFill>
      </fill>
    </dxf>
    <dxf>
      <font>
        <color theme="9" tint="0.79998168889431442"/>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87865</xdr:rowOff>
    </xdr:from>
    <xdr:to>
      <xdr:col>1</xdr:col>
      <xdr:colOff>296639</xdr:colOff>
      <xdr:row>3</xdr:row>
      <xdr:rowOff>199449</xdr:rowOff>
    </xdr:to>
    <xdr:pic>
      <xdr:nvPicPr>
        <xdr:cNvPr id="2" name="صورة 19">
          <a:extLst>
            <a:ext uri="{FF2B5EF4-FFF2-40B4-BE49-F238E27FC236}">
              <a16:creationId xmlns:a16="http://schemas.microsoft.com/office/drawing/2014/main" id="{0B52D108-08B7-49F9-A501-D50707F69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94594211" y="84690"/>
          <a:ext cx="553814" cy="6862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14</xdr:col>
      <xdr:colOff>185839</xdr:colOff>
      <xdr:row>26</xdr:row>
      <xdr:rowOff>127338</xdr:rowOff>
    </xdr:from>
    <xdr:to>
      <xdr:col>14</xdr:col>
      <xdr:colOff>328714</xdr:colOff>
      <xdr:row>26</xdr:row>
      <xdr:rowOff>270213</xdr:rowOff>
    </xdr:to>
    <xdr:sp macro="" textlink="">
      <xdr:nvSpPr>
        <xdr:cNvPr id="8" name="Rectangle 7">
          <a:extLst>
            <a:ext uri="{FF2B5EF4-FFF2-40B4-BE49-F238E27FC236}">
              <a16:creationId xmlns:a16="http://schemas.microsoft.com/office/drawing/2014/main" id="{FB42FF40-8395-4145-8BDD-0F1DA0B7595A}"/>
            </a:ext>
          </a:extLst>
        </xdr:cNvPr>
        <xdr:cNvSpPr/>
      </xdr:nvSpPr>
      <xdr:spPr>
        <a:xfrm>
          <a:off x="11778884131" y="4413588"/>
          <a:ext cx="142875" cy="14287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GB" sz="1100"/>
        </a:p>
      </xdr:txBody>
    </xdr:sp>
    <xdr:clientData/>
  </xdr:twoCellAnchor>
  <xdr:twoCellAnchor>
    <xdr:from>
      <xdr:col>15</xdr:col>
      <xdr:colOff>1583515</xdr:colOff>
      <xdr:row>26</xdr:row>
      <xdr:rowOff>127337</xdr:rowOff>
    </xdr:from>
    <xdr:to>
      <xdr:col>15</xdr:col>
      <xdr:colOff>1716865</xdr:colOff>
      <xdr:row>26</xdr:row>
      <xdr:rowOff>270212</xdr:rowOff>
    </xdr:to>
    <xdr:sp macro="" textlink="">
      <xdr:nvSpPr>
        <xdr:cNvPr id="9" name="Rectangle 8">
          <a:extLst>
            <a:ext uri="{FF2B5EF4-FFF2-40B4-BE49-F238E27FC236}">
              <a16:creationId xmlns:a16="http://schemas.microsoft.com/office/drawing/2014/main" id="{EFCF780D-3CC1-410B-9507-3EC212CBD6EB}"/>
            </a:ext>
          </a:extLst>
        </xdr:cNvPr>
        <xdr:cNvSpPr/>
      </xdr:nvSpPr>
      <xdr:spPr>
        <a:xfrm>
          <a:off x="11776614411" y="4413587"/>
          <a:ext cx="133350" cy="14287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87865</xdr:rowOff>
    </xdr:from>
    <xdr:to>
      <xdr:col>1</xdr:col>
      <xdr:colOff>296639</xdr:colOff>
      <xdr:row>3</xdr:row>
      <xdr:rowOff>199449</xdr:rowOff>
    </xdr:to>
    <xdr:pic>
      <xdr:nvPicPr>
        <xdr:cNvPr id="2" name="صورة 19">
          <a:extLst>
            <a:ext uri="{FF2B5EF4-FFF2-40B4-BE49-F238E27FC236}">
              <a16:creationId xmlns:a16="http://schemas.microsoft.com/office/drawing/2014/main" id="{66FA7D0B-30B9-4E2E-8368-49963B789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93936986" y="84690"/>
          <a:ext cx="553814" cy="6862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نسق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64"/>
  <sheetViews>
    <sheetView rightToLeft="1" tabSelected="1" zoomScale="90" zoomScaleNormal="90" zoomScaleSheetLayoutView="100" zoomScalePageLayoutView="70" workbookViewId="0">
      <selection activeCell="B28" sqref="B28"/>
    </sheetView>
  </sheetViews>
  <sheetFormatPr defaultColWidth="10" defaultRowHeight="15" x14ac:dyDescent="0.25"/>
  <cols>
    <col min="1" max="1" width="3.7109375" style="1" customWidth="1"/>
    <col min="2" max="2" width="14.7109375" style="1" customWidth="1"/>
    <col min="3" max="3" width="23.42578125" style="1" customWidth="1"/>
    <col min="4" max="4" width="11" style="1" customWidth="1"/>
    <col min="5" max="5" width="1.140625" style="1" customWidth="1"/>
    <col min="6" max="6" width="11.42578125" style="1" customWidth="1"/>
    <col min="7" max="7" width="15.28515625" style="1" customWidth="1"/>
    <col min="8" max="8" width="13.140625" style="1" customWidth="1"/>
    <col min="9" max="9" width="11.85546875" style="1" customWidth="1"/>
    <col min="10" max="10" width="1.140625" style="1" customWidth="1"/>
    <col min="11" max="11" width="19.42578125" style="1" customWidth="1"/>
    <col min="12" max="12" width="17.85546875" style="1" customWidth="1"/>
    <col min="13" max="13" width="15.7109375" style="1" customWidth="1"/>
    <col min="14" max="14" width="2" style="1" customWidth="1"/>
    <col min="15" max="15" width="12.42578125" style="1" customWidth="1"/>
    <col min="16" max="16" width="25.140625" style="1" customWidth="1"/>
    <col min="17" max="17" width="19.85546875" style="1" customWidth="1"/>
    <col min="18" max="16384" width="10" style="1"/>
  </cols>
  <sheetData>
    <row r="1" spans="1:17" ht="15" customHeight="1" x14ac:dyDescent="0.25">
      <c r="B1" s="149" t="s">
        <v>50</v>
      </c>
      <c r="C1" s="150"/>
      <c r="D1" s="150"/>
      <c r="E1" s="2"/>
      <c r="F1" s="273" t="s">
        <v>51</v>
      </c>
      <c r="G1" s="273"/>
      <c r="H1" s="273"/>
      <c r="I1" s="273"/>
      <c r="J1" s="86"/>
      <c r="O1" s="116"/>
      <c r="P1" s="116"/>
      <c r="Q1" s="116"/>
    </row>
    <row r="2" spans="1:17" ht="15" customHeight="1" x14ac:dyDescent="0.25">
      <c r="B2" s="150"/>
      <c r="C2" s="150"/>
      <c r="D2" s="150"/>
      <c r="E2" s="2"/>
      <c r="F2" s="273"/>
      <c r="G2" s="273"/>
      <c r="H2" s="273"/>
      <c r="I2" s="273"/>
      <c r="J2" s="86"/>
      <c r="L2" s="3" t="s">
        <v>0</v>
      </c>
      <c r="M2" s="4" t="s">
        <v>1</v>
      </c>
      <c r="O2" s="116"/>
      <c r="P2" s="116"/>
      <c r="Q2" s="116"/>
    </row>
    <row r="3" spans="1:17" ht="15" customHeight="1" x14ac:dyDescent="0.25">
      <c r="B3" s="150"/>
      <c r="C3" s="150"/>
      <c r="D3" s="150"/>
      <c r="E3" s="2"/>
      <c r="F3" s="273"/>
      <c r="G3" s="273"/>
      <c r="H3" s="273"/>
      <c r="I3" s="273"/>
      <c r="J3" s="86"/>
      <c r="L3" s="3" t="s">
        <v>2</v>
      </c>
      <c r="M3" s="4" t="s">
        <v>3</v>
      </c>
      <c r="O3" s="116"/>
      <c r="P3" s="116"/>
      <c r="Q3" s="116"/>
    </row>
    <row r="4" spans="1:17" ht="18.95" customHeight="1" x14ac:dyDescent="0.25">
      <c r="B4" s="150"/>
      <c r="C4" s="150"/>
      <c r="D4" s="150"/>
      <c r="E4" s="2"/>
      <c r="F4" s="274" t="s">
        <v>74</v>
      </c>
      <c r="G4" s="274"/>
      <c r="H4" s="274"/>
      <c r="I4" s="274"/>
      <c r="J4" s="86"/>
      <c r="L4" s="3" t="s">
        <v>4</v>
      </c>
      <c r="M4" s="4" t="s">
        <v>5</v>
      </c>
      <c r="O4" s="116"/>
      <c r="P4" s="116"/>
      <c r="Q4" s="116"/>
    </row>
    <row r="5" spans="1:17" ht="65.25" customHeight="1" thickBot="1" x14ac:dyDescent="0.3">
      <c r="B5" s="255" t="s">
        <v>6</v>
      </c>
      <c r="C5" s="255"/>
      <c r="D5" s="255"/>
      <c r="E5" s="255"/>
      <c r="F5" s="255"/>
      <c r="G5" s="255"/>
      <c r="H5" s="255"/>
      <c r="I5" s="255"/>
      <c r="J5" s="255"/>
      <c r="K5" s="255"/>
      <c r="L5" s="255"/>
      <c r="M5" s="5"/>
      <c r="O5" s="116"/>
      <c r="P5" s="116"/>
      <c r="Q5" s="116"/>
    </row>
    <row r="6" spans="1:17" ht="19.5" customHeight="1" x14ac:dyDescent="0.25">
      <c r="A6" s="256" t="s">
        <v>7</v>
      </c>
      <c r="B6" s="257"/>
      <c r="C6" s="257"/>
      <c r="D6" s="258"/>
      <c r="E6" s="6"/>
      <c r="F6" s="270" t="s">
        <v>8</v>
      </c>
      <c r="G6" s="271"/>
      <c r="H6" s="271"/>
      <c r="I6" s="272"/>
      <c r="J6" s="7"/>
      <c r="K6" s="262" t="s">
        <v>9</v>
      </c>
      <c r="L6" s="263"/>
      <c r="M6" s="113">
        <v>0.35</v>
      </c>
      <c r="N6" s="8"/>
      <c r="O6" s="214" t="s">
        <v>54</v>
      </c>
      <c r="P6" s="215"/>
      <c r="Q6" s="216"/>
    </row>
    <row r="7" spans="1:17" ht="18" customHeight="1" x14ac:dyDescent="0.25">
      <c r="A7" s="259"/>
      <c r="B7" s="260"/>
      <c r="C7" s="260"/>
      <c r="D7" s="261"/>
      <c r="E7" s="6"/>
      <c r="F7" s="266" t="s">
        <v>49</v>
      </c>
      <c r="G7" s="267"/>
      <c r="H7" s="268"/>
      <c r="I7" s="269"/>
      <c r="J7" s="7"/>
      <c r="K7" s="264" t="s">
        <v>10</v>
      </c>
      <c r="L7" s="265"/>
      <c r="M7" s="131">
        <f>IFERROR(H22*M6,"")</f>
        <v>0</v>
      </c>
      <c r="N7" s="2"/>
      <c r="O7" s="217"/>
      <c r="P7" s="218"/>
      <c r="Q7" s="219"/>
    </row>
    <row r="8" spans="1:17" ht="15.75" x14ac:dyDescent="0.25">
      <c r="A8" s="275" t="s">
        <v>11</v>
      </c>
      <c r="B8" s="276"/>
      <c r="C8" s="277"/>
      <c r="D8" s="278"/>
      <c r="E8" s="9"/>
      <c r="F8" s="279" t="s">
        <v>12</v>
      </c>
      <c r="G8" s="280"/>
      <c r="H8" s="281"/>
      <c r="I8" s="282"/>
      <c r="J8" s="10"/>
      <c r="K8" s="264" t="s">
        <v>13</v>
      </c>
      <c r="L8" s="265"/>
      <c r="M8" s="131">
        <v>25000</v>
      </c>
      <c r="N8" s="11"/>
      <c r="O8" s="220" t="s">
        <v>55</v>
      </c>
      <c r="P8" s="221" t="s">
        <v>43</v>
      </c>
      <c r="Q8" s="222" t="s">
        <v>56</v>
      </c>
    </row>
    <row r="9" spans="1:17" ht="3" customHeight="1" x14ac:dyDescent="0.25">
      <c r="A9" s="12"/>
      <c r="B9" s="13"/>
      <c r="C9" s="14"/>
      <c r="D9" s="15"/>
      <c r="E9" s="14"/>
      <c r="F9" s="16"/>
      <c r="G9" s="17"/>
      <c r="H9" s="17"/>
      <c r="I9" s="18"/>
      <c r="K9" s="114"/>
      <c r="L9" s="20"/>
      <c r="M9" s="115"/>
      <c r="N9" s="22"/>
      <c r="O9" s="220"/>
      <c r="P9" s="221"/>
      <c r="Q9" s="222"/>
    </row>
    <row r="10" spans="1:17" ht="18.95" customHeight="1" thickBot="1" x14ac:dyDescent="0.3">
      <c r="A10" s="283" t="s">
        <v>14</v>
      </c>
      <c r="B10" s="284"/>
      <c r="C10" s="277"/>
      <c r="D10" s="278"/>
      <c r="E10" s="9"/>
      <c r="F10" s="279" t="s">
        <v>15</v>
      </c>
      <c r="G10" s="280"/>
      <c r="H10" s="281"/>
      <c r="I10" s="282"/>
      <c r="K10" s="285" t="s">
        <v>16</v>
      </c>
      <c r="L10" s="286"/>
      <c r="M10" s="132" t="str">
        <f>IFERROR(IF((H22*M6)/H18&gt;8333,8333,(H22*M6)/H18),"")</f>
        <v/>
      </c>
      <c r="N10" s="21"/>
      <c r="O10" s="223" t="s">
        <v>57</v>
      </c>
      <c r="P10" s="223"/>
      <c r="Q10" s="224"/>
    </row>
    <row r="11" spans="1:17" ht="2.4500000000000002" customHeight="1" thickBot="1" x14ac:dyDescent="0.3">
      <c r="A11" s="23"/>
      <c r="B11" s="24"/>
      <c r="C11" s="25"/>
      <c r="D11" s="26"/>
      <c r="E11" s="25"/>
      <c r="F11" s="27"/>
      <c r="G11" s="28"/>
      <c r="H11" s="29"/>
      <c r="I11" s="18"/>
      <c r="K11" s="19"/>
      <c r="L11" s="20"/>
      <c r="M11" s="21"/>
      <c r="N11" s="22"/>
      <c r="O11" s="223"/>
      <c r="P11" s="223"/>
      <c r="Q11" s="224"/>
    </row>
    <row r="12" spans="1:17" x14ac:dyDescent="0.25">
      <c r="A12" s="283" t="s">
        <v>17</v>
      </c>
      <c r="B12" s="284"/>
      <c r="C12" s="287"/>
      <c r="D12" s="288"/>
      <c r="E12" s="30"/>
      <c r="F12" s="279" t="s">
        <v>18</v>
      </c>
      <c r="G12" s="280"/>
      <c r="H12" s="289" t="str">
        <f>IFERROR(ROUNDUP(H8/H10,0),"")</f>
        <v/>
      </c>
      <c r="I12" s="290"/>
      <c r="J12" s="28"/>
      <c r="K12" s="291" t="s">
        <v>19</v>
      </c>
      <c r="L12" s="292"/>
      <c r="M12" s="31"/>
      <c r="N12" s="32"/>
      <c r="O12" s="223" t="s">
        <v>58</v>
      </c>
      <c r="P12" s="223"/>
      <c r="Q12" s="224"/>
    </row>
    <row r="13" spans="1:17" ht="3" customHeight="1" x14ac:dyDescent="0.25">
      <c r="A13" s="23"/>
      <c r="B13" s="24"/>
      <c r="C13" s="25"/>
      <c r="D13" s="26"/>
      <c r="E13" s="25"/>
      <c r="F13" s="33"/>
      <c r="G13" s="5"/>
      <c r="H13" s="34"/>
      <c r="I13" s="35"/>
      <c r="K13" s="293"/>
      <c r="L13" s="294"/>
      <c r="M13" s="22"/>
      <c r="N13" s="22"/>
      <c r="O13" s="223"/>
      <c r="P13" s="223"/>
      <c r="Q13" s="224"/>
    </row>
    <row r="14" spans="1:17" ht="15" customHeight="1" x14ac:dyDescent="0.25">
      <c r="A14" s="279" t="s">
        <v>20</v>
      </c>
      <c r="B14" s="280"/>
      <c r="C14" s="295"/>
      <c r="D14" s="296"/>
      <c r="E14" s="36"/>
      <c r="F14" s="279" t="s">
        <v>21</v>
      </c>
      <c r="G14" s="297"/>
      <c r="H14" s="298" t="str">
        <f>IFERROR(H12*C22,"")</f>
        <v/>
      </c>
      <c r="I14" s="299"/>
      <c r="J14" s="10"/>
      <c r="K14" s="37">
        <v>1</v>
      </c>
      <c r="L14" s="133">
        <v>8333</v>
      </c>
      <c r="M14" s="31"/>
      <c r="N14" s="32"/>
      <c r="O14" s="223"/>
      <c r="P14" s="223"/>
      <c r="Q14" s="224"/>
    </row>
    <row r="15" spans="1:17" ht="3" customHeight="1" x14ac:dyDescent="0.25">
      <c r="A15" s="23"/>
      <c r="B15" s="24"/>
      <c r="C15" s="38"/>
      <c r="D15" s="39"/>
      <c r="E15" s="38"/>
      <c r="F15" s="33"/>
      <c r="G15" s="40"/>
      <c r="H15" s="112"/>
      <c r="I15" s="41"/>
      <c r="J15" s="28"/>
      <c r="K15" s="42"/>
      <c r="L15" s="43"/>
      <c r="M15" s="22"/>
      <c r="N15" s="22"/>
      <c r="O15" s="223" t="s">
        <v>59</v>
      </c>
      <c r="P15" s="223"/>
      <c r="Q15" s="226"/>
    </row>
    <row r="16" spans="1:17" ht="15" customHeight="1" x14ac:dyDescent="0.25">
      <c r="A16" s="300" t="s">
        <v>22</v>
      </c>
      <c r="B16" s="301"/>
      <c r="C16" s="302"/>
      <c r="D16" s="303"/>
      <c r="E16" s="9"/>
      <c r="F16" s="190" t="s">
        <v>23</v>
      </c>
      <c r="G16" s="191"/>
      <c r="H16" s="298">
        <f>IFERROR(ROUNDUP(H8/15,0),"")</f>
        <v>0</v>
      </c>
      <c r="I16" s="299"/>
      <c r="J16" s="44"/>
      <c r="K16" s="37">
        <v>2</v>
      </c>
      <c r="L16" s="134">
        <v>16666</v>
      </c>
      <c r="M16" s="31"/>
      <c r="N16" s="32"/>
      <c r="O16" s="223"/>
      <c r="P16" s="223"/>
      <c r="Q16" s="226"/>
    </row>
    <row r="17" spans="1:17" ht="3" customHeight="1" thickBot="1" x14ac:dyDescent="0.3">
      <c r="A17" s="23"/>
      <c r="B17" s="24"/>
      <c r="C17" s="38"/>
      <c r="D17" s="39"/>
      <c r="E17" s="38"/>
      <c r="F17" s="33"/>
      <c r="G17" s="45"/>
      <c r="H17" s="46"/>
      <c r="I17" s="47"/>
      <c r="J17" s="28"/>
      <c r="K17" s="48"/>
      <c r="L17" s="49"/>
      <c r="M17" s="22"/>
      <c r="N17" s="22"/>
      <c r="O17" s="225"/>
      <c r="P17" s="225"/>
      <c r="Q17" s="227"/>
    </row>
    <row r="18" spans="1:17" ht="15" customHeight="1" thickBot="1" x14ac:dyDescent="0.3">
      <c r="A18" s="279" t="s">
        <v>24</v>
      </c>
      <c r="B18" s="280"/>
      <c r="C18" s="314" t="str">
        <f>IFERROR(C14/C16,"")</f>
        <v/>
      </c>
      <c r="D18" s="315"/>
      <c r="E18" s="50"/>
      <c r="F18" s="190" t="s">
        <v>76</v>
      </c>
      <c r="G18" s="191"/>
      <c r="H18" s="316"/>
      <c r="I18" s="317"/>
      <c r="J18" s="28"/>
      <c r="K18" s="51" t="s">
        <v>25</v>
      </c>
      <c r="L18" s="135">
        <v>25000</v>
      </c>
      <c r="M18" s="31"/>
      <c r="N18" s="32"/>
      <c r="O18" s="228" t="s">
        <v>75</v>
      </c>
      <c r="P18" s="229"/>
      <c r="Q18" s="230"/>
    </row>
    <row r="19" spans="1:17" ht="3" customHeight="1" x14ac:dyDescent="0.25">
      <c r="A19" s="23"/>
      <c r="B19" s="24"/>
      <c r="C19" s="97"/>
      <c r="D19" s="39"/>
      <c r="E19" s="38"/>
      <c r="F19" s="33"/>
      <c r="G19" s="5"/>
      <c r="H19" s="34"/>
      <c r="I19" s="52"/>
      <c r="K19" s="19"/>
      <c r="L19" s="20"/>
      <c r="M19" s="53"/>
      <c r="N19" s="32"/>
      <c r="O19" s="231" t="s">
        <v>68</v>
      </c>
      <c r="P19" s="232"/>
      <c r="Q19" s="233"/>
    </row>
    <row r="20" spans="1:17" ht="15" customHeight="1" x14ac:dyDescent="0.25">
      <c r="A20" s="300" t="s">
        <v>26</v>
      </c>
      <c r="B20" s="301"/>
      <c r="C20" s="302"/>
      <c r="D20" s="303"/>
      <c r="E20" s="9"/>
      <c r="F20" s="279" t="s">
        <v>27</v>
      </c>
      <c r="G20" s="280"/>
      <c r="H20" s="304">
        <f>IFERROR(H8*C14,"")</f>
        <v>0</v>
      </c>
      <c r="I20" s="305"/>
      <c r="J20" s="54"/>
      <c r="K20" s="34"/>
      <c r="L20" s="55"/>
      <c r="M20" s="31"/>
      <c r="N20" s="32"/>
      <c r="O20" s="234"/>
      <c r="P20" s="235"/>
      <c r="Q20" s="236"/>
    </row>
    <row r="21" spans="1:17" ht="3" customHeight="1" x14ac:dyDescent="0.25">
      <c r="A21" s="23"/>
      <c r="B21" s="24"/>
      <c r="C21" s="38"/>
      <c r="D21" s="39"/>
      <c r="E21" s="38"/>
      <c r="F21" s="33"/>
      <c r="G21" s="45"/>
      <c r="H21" s="46"/>
      <c r="I21" s="35"/>
      <c r="J21" s="56"/>
      <c r="K21" s="57"/>
      <c r="L21" s="57"/>
      <c r="M21" s="58"/>
      <c r="N21" s="32"/>
      <c r="O21" s="234"/>
      <c r="P21" s="235"/>
      <c r="Q21" s="236"/>
    </row>
    <row r="22" spans="1:17" ht="15" customHeight="1" thickBot="1" x14ac:dyDescent="0.3">
      <c r="A22" s="306" t="s">
        <v>28</v>
      </c>
      <c r="B22" s="307"/>
      <c r="C22" s="308"/>
      <c r="D22" s="309"/>
      <c r="E22" s="59"/>
      <c r="F22" s="310" t="s">
        <v>29</v>
      </c>
      <c r="G22" s="311"/>
      <c r="H22" s="312"/>
      <c r="I22" s="313"/>
      <c r="J22" s="60"/>
      <c r="K22" s="34"/>
      <c r="L22" s="55"/>
      <c r="M22" s="31"/>
      <c r="N22" s="32"/>
      <c r="O22" s="234"/>
      <c r="P22" s="235"/>
      <c r="Q22" s="236"/>
    </row>
    <row r="23" spans="1:17" ht="3" customHeight="1" x14ac:dyDescent="0.25">
      <c r="A23" s="61"/>
      <c r="B23" s="61"/>
      <c r="C23" s="38"/>
      <c r="D23" s="38"/>
      <c r="E23" s="38"/>
      <c r="F23" s="40"/>
      <c r="G23" s="45"/>
      <c r="H23" s="46"/>
      <c r="I23" s="62"/>
      <c r="J23" s="56"/>
      <c r="O23" s="234"/>
      <c r="P23" s="235"/>
      <c r="Q23" s="236"/>
    </row>
    <row r="24" spans="1:17" ht="3" hidden="1" customHeight="1" x14ac:dyDescent="0.25">
      <c r="A24" s="24"/>
      <c r="B24" s="24"/>
      <c r="C24" s="38"/>
      <c r="D24" s="38"/>
      <c r="E24" s="38"/>
      <c r="F24" s="63"/>
      <c r="G24" s="45"/>
      <c r="H24" s="45"/>
      <c r="I24" s="64"/>
      <c r="J24" s="56"/>
      <c r="O24" s="234"/>
      <c r="P24" s="235"/>
      <c r="Q24" s="236"/>
    </row>
    <row r="25" spans="1:17" ht="3.75" customHeight="1" thickBot="1" x14ac:dyDescent="0.3">
      <c r="N25" s="40"/>
      <c r="O25" s="234"/>
      <c r="P25" s="235"/>
      <c r="Q25" s="236"/>
    </row>
    <row r="26" spans="1:17" ht="15.75" customHeight="1" thickBot="1" x14ac:dyDescent="0.3">
      <c r="A26" s="166" t="s">
        <v>30</v>
      </c>
      <c r="B26" s="167"/>
      <c r="C26" s="167"/>
      <c r="D26" s="167"/>
      <c r="E26" s="167"/>
      <c r="F26" s="167"/>
      <c r="G26" s="167"/>
      <c r="H26" s="167"/>
      <c r="I26" s="167"/>
      <c r="J26" s="167"/>
      <c r="K26" s="167"/>
      <c r="L26" s="167"/>
      <c r="M26" s="168"/>
      <c r="N26" s="65"/>
      <c r="O26" s="234"/>
      <c r="P26" s="235"/>
      <c r="Q26" s="236"/>
    </row>
    <row r="27" spans="1:17" ht="33.75" customHeight="1" thickBot="1" x14ac:dyDescent="0.3">
      <c r="A27" s="128" t="s">
        <v>31</v>
      </c>
      <c r="B27" s="129" t="s">
        <v>32</v>
      </c>
      <c r="C27" s="129" t="s">
        <v>33</v>
      </c>
      <c r="D27" s="120" t="s">
        <v>53</v>
      </c>
      <c r="E27" s="318" t="s">
        <v>34</v>
      </c>
      <c r="F27" s="324"/>
      <c r="G27" s="129" t="s">
        <v>35</v>
      </c>
      <c r="H27" s="129" t="s">
        <v>36</v>
      </c>
      <c r="I27" s="129" t="s">
        <v>37</v>
      </c>
      <c r="J27" s="318" t="s">
        <v>38</v>
      </c>
      <c r="K27" s="319"/>
      <c r="L27" s="320" t="s">
        <v>39</v>
      </c>
      <c r="M27" s="321"/>
      <c r="N27" s="66"/>
      <c r="O27" s="237" t="s">
        <v>60</v>
      </c>
      <c r="P27" s="238"/>
      <c r="Q27" s="98" t="s">
        <v>61</v>
      </c>
    </row>
    <row r="28" spans="1:17" ht="15.75" customHeight="1" x14ac:dyDescent="0.25">
      <c r="A28" s="123">
        <v>1</v>
      </c>
      <c r="B28" s="124"/>
      <c r="C28" s="125"/>
      <c r="D28" s="126"/>
      <c r="E28" s="325"/>
      <c r="F28" s="326"/>
      <c r="G28" s="124"/>
      <c r="H28" s="127"/>
      <c r="I28" s="127"/>
      <c r="J28" s="210">
        <f>IFERROR(IF($M$10&lt;8333,ROUNDDOWN($M$10,0)*H28,IF(H28&gt;2,$L$18,$L$14*H28)),"")</f>
        <v>0</v>
      </c>
      <c r="K28" s="211"/>
      <c r="L28" s="322"/>
      <c r="M28" s="323"/>
      <c r="N28" s="66"/>
      <c r="O28" s="103"/>
      <c r="P28" s="203" t="s">
        <v>69</v>
      </c>
      <c r="Q28" s="204"/>
    </row>
    <row r="29" spans="1:17" ht="15.75" customHeight="1" x14ac:dyDescent="0.25">
      <c r="A29" s="67">
        <v>2</v>
      </c>
      <c r="B29" s="121"/>
      <c r="C29" s="68"/>
      <c r="D29" s="69"/>
      <c r="E29" s="253"/>
      <c r="F29" s="254"/>
      <c r="G29" s="121"/>
      <c r="H29" s="71"/>
      <c r="I29" s="71"/>
      <c r="J29" s="210">
        <f t="shared" ref="J29:J57" si="0">IFERROR(IF($M$10&lt;8333,ROUNDDOWN($M$10,0)*H29,IF(H29&gt;2,$L$18,$L$14*H29)),"")</f>
        <v>0</v>
      </c>
      <c r="K29" s="211"/>
      <c r="L29" s="251"/>
      <c r="M29" s="252"/>
      <c r="N29" s="66"/>
      <c r="O29" s="103"/>
      <c r="P29" s="99" t="s">
        <v>62</v>
      </c>
      <c r="Q29" s="105"/>
    </row>
    <row r="30" spans="1:17" ht="15.75" customHeight="1" x14ac:dyDescent="0.25">
      <c r="A30" s="67">
        <v>3</v>
      </c>
      <c r="B30" s="121"/>
      <c r="C30" s="68"/>
      <c r="D30" s="69"/>
      <c r="E30" s="253"/>
      <c r="F30" s="254"/>
      <c r="G30" s="121"/>
      <c r="H30" s="71"/>
      <c r="I30" s="71"/>
      <c r="J30" s="210">
        <f t="shared" si="0"/>
        <v>0</v>
      </c>
      <c r="K30" s="211"/>
      <c r="L30" s="251"/>
      <c r="M30" s="252"/>
      <c r="N30" s="66"/>
      <c r="O30" s="103"/>
      <c r="P30" s="99" t="s">
        <v>41</v>
      </c>
      <c r="Q30" s="105"/>
    </row>
    <row r="31" spans="1:17" ht="15.75" customHeight="1" thickBot="1" x14ac:dyDescent="0.3">
      <c r="A31" s="67">
        <v>4</v>
      </c>
      <c r="B31" s="121"/>
      <c r="C31" s="68"/>
      <c r="D31" s="69"/>
      <c r="E31" s="253"/>
      <c r="F31" s="254"/>
      <c r="G31" s="121"/>
      <c r="H31" s="71"/>
      <c r="I31" s="71"/>
      <c r="J31" s="210">
        <f t="shared" si="0"/>
        <v>0</v>
      </c>
      <c r="K31" s="211"/>
      <c r="L31" s="251"/>
      <c r="M31" s="252"/>
      <c r="N31" s="66"/>
      <c r="O31" s="103"/>
      <c r="P31" s="104"/>
      <c r="Q31" s="105"/>
    </row>
    <row r="32" spans="1:17" ht="15.75" customHeight="1" thickBot="1" x14ac:dyDescent="0.3">
      <c r="A32" s="67">
        <v>5</v>
      </c>
      <c r="B32" s="121"/>
      <c r="C32" s="68"/>
      <c r="D32" s="69"/>
      <c r="E32" s="253"/>
      <c r="F32" s="254"/>
      <c r="G32" s="121"/>
      <c r="H32" s="71"/>
      <c r="I32" s="71"/>
      <c r="J32" s="210">
        <f t="shared" si="0"/>
        <v>0</v>
      </c>
      <c r="K32" s="211"/>
      <c r="L32" s="251"/>
      <c r="M32" s="252"/>
      <c r="N32" s="66"/>
      <c r="O32" s="239" t="s">
        <v>63</v>
      </c>
      <c r="P32" s="240"/>
      <c r="Q32" s="241"/>
    </row>
    <row r="33" spans="1:17" ht="15.75" customHeight="1" x14ac:dyDescent="0.25">
      <c r="A33" s="67">
        <v>6</v>
      </c>
      <c r="B33" s="121"/>
      <c r="C33" s="68"/>
      <c r="D33" s="69"/>
      <c r="E33" s="253"/>
      <c r="F33" s="254"/>
      <c r="G33" s="121"/>
      <c r="H33" s="71"/>
      <c r="I33" s="71"/>
      <c r="J33" s="210">
        <f t="shared" si="0"/>
        <v>0</v>
      </c>
      <c r="K33" s="211"/>
      <c r="L33" s="251"/>
      <c r="M33" s="252"/>
      <c r="N33" s="66"/>
      <c r="O33" s="242" t="s">
        <v>64</v>
      </c>
      <c r="P33" s="243"/>
      <c r="Q33" s="244"/>
    </row>
    <row r="34" spans="1:17" ht="15.75" customHeight="1" x14ac:dyDescent="0.25">
      <c r="A34" s="67">
        <v>7</v>
      </c>
      <c r="B34" s="121"/>
      <c r="C34" s="68"/>
      <c r="D34" s="69"/>
      <c r="E34" s="253"/>
      <c r="F34" s="254"/>
      <c r="G34" s="121"/>
      <c r="H34" s="71"/>
      <c r="I34" s="71"/>
      <c r="J34" s="210">
        <f t="shared" si="0"/>
        <v>0</v>
      </c>
      <c r="K34" s="211"/>
      <c r="L34" s="251"/>
      <c r="M34" s="252"/>
      <c r="N34" s="66"/>
      <c r="O34" s="247" t="s">
        <v>70</v>
      </c>
      <c r="P34" s="209"/>
      <c r="Q34" s="248"/>
    </row>
    <row r="35" spans="1:17" ht="15.75" customHeight="1" x14ac:dyDescent="0.25">
      <c r="A35" s="67">
        <v>8</v>
      </c>
      <c r="B35" s="121"/>
      <c r="C35" s="68"/>
      <c r="D35" s="69"/>
      <c r="E35" s="253"/>
      <c r="F35" s="254"/>
      <c r="G35" s="121"/>
      <c r="H35" s="71"/>
      <c r="I35" s="71"/>
      <c r="J35" s="210">
        <f t="shared" si="0"/>
        <v>0</v>
      </c>
      <c r="K35" s="211"/>
      <c r="L35" s="251"/>
      <c r="M35" s="252"/>
      <c r="N35" s="66"/>
      <c r="O35" s="247"/>
      <c r="P35" s="209"/>
      <c r="Q35" s="248"/>
    </row>
    <row r="36" spans="1:17" ht="15.75" customHeight="1" x14ac:dyDescent="0.25">
      <c r="A36" s="67">
        <v>9</v>
      </c>
      <c r="B36" s="68"/>
      <c r="C36" s="68"/>
      <c r="D36" s="69"/>
      <c r="E36" s="249"/>
      <c r="F36" s="250"/>
      <c r="G36" s="70"/>
      <c r="H36" s="71"/>
      <c r="I36" s="71"/>
      <c r="J36" s="210">
        <f t="shared" si="0"/>
        <v>0</v>
      </c>
      <c r="K36" s="211"/>
      <c r="L36" s="212"/>
      <c r="M36" s="213"/>
      <c r="N36" s="66"/>
      <c r="O36" s="247"/>
      <c r="P36" s="209"/>
      <c r="Q36" s="248"/>
    </row>
    <row r="37" spans="1:17" ht="15.75" customHeight="1" x14ac:dyDescent="0.25">
      <c r="A37" s="67">
        <v>10</v>
      </c>
      <c r="B37" s="68"/>
      <c r="C37" s="68"/>
      <c r="D37" s="69"/>
      <c r="E37" s="249"/>
      <c r="F37" s="250"/>
      <c r="G37" s="70"/>
      <c r="H37" s="71"/>
      <c r="I37" s="71"/>
      <c r="J37" s="210">
        <f t="shared" si="0"/>
        <v>0</v>
      </c>
      <c r="K37" s="211"/>
      <c r="L37" s="212"/>
      <c r="M37" s="213"/>
      <c r="N37" s="66"/>
      <c r="O37" s="247"/>
      <c r="P37" s="209"/>
      <c r="Q37" s="248"/>
    </row>
    <row r="38" spans="1:17" ht="15.75" customHeight="1" x14ac:dyDescent="0.25">
      <c r="A38" s="67">
        <v>11</v>
      </c>
      <c r="B38" s="68"/>
      <c r="C38" s="68"/>
      <c r="D38" s="69"/>
      <c r="E38" s="249"/>
      <c r="F38" s="250"/>
      <c r="G38" s="70"/>
      <c r="H38" s="71"/>
      <c r="I38" s="71"/>
      <c r="J38" s="210">
        <f t="shared" si="0"/>
        <v>0</v>
      </c>
      <c r="K38" s="211"/>
      <c r="L38" s="212"/>
      <c r="M38" s="213"/>
      <c r="N38" s="66"/>
      <c r="O38" s="205" t="s">
        <v>66</v>
      </c>
      <c r="P38" s="206"/>
      <c r="Q38" s="207"/>
    </row>
    <row r="39" spans="1:17" ht="15.75" customHeight="1" x14ac:dyDescent="0.25">
      <c r="A39" s="67">
        <v>12</v>
      </c>
      <c r="B39" s="68"/>
      <c r="C39" s="68"/>
      <c r="D39" s="69"/>
      <c r="E39" s="249"/>
      <c r="F39" s="250"/>
      <c r="G39" s="70"/>
      <c r="H39" s="71"/>
      <c r="I39" s="71"/>
      <c r="J39" s="210">
        <f t="shared" si="0"/>
        <v>0</v>
      </c>
      <c r="K39" s="211"/>
      <c r="L39" s="212"/>
      <c r="M39" s="213"/>
      <c r="N39" s="66"/>
      <c r="O39" s="205"/>
      <c r="P39" s="206"/>
      <c r="Q39" s="207"/>
    </row>
    <row r="40" spans="1:17" ht="15.75" customHeight="1" x14ac:dyDescent="0.25">
      <c r="A40" s="67">
        <v>13</v>
      </c>
      <c r="B40" s="68"/>
      <c r="C40" s="68"/>
      <c r="D40" s="69"/>
      <c r="E40" s="249"/>
      <c r="F40" s="250"/>
      <c r="G40" s="70"/>
      <c r="H40" s="71"/>
      <c r="I40" s="71"/>
      <c r="J40" s="210">
        <f t="shared" si="0"/>
        <v>0</v>
      </c>
      <c r="K40" s="211"/>
      <c r="L40" s="212"/>
      <c r="M40" s="213"/>
      <c r="N40" s="66"/>
      <c r="O40" s="205"/>
      <c r="P40" s="206"/>
      <c r="Q40" s="207"/>
    </row>
    <row r="41" spans="1:17" ht="15.75" customHeight="1" x14ac:dyDescent="0.25">
      <c r="A41" s="67">
        <v>14</v>
      </c>
      <c r="B41" s="68"/>
      <c r="C41" s="68"/>
      <c r="D41" s="69"/>
      <c r="E41" s="249"/>
      <c r="F41" s="250"/>
      <c r="G41" s="70"/>
      <c r="H41" s="71"/>
      <c r="I41" s="71"/>
      <c r="J41" s="210">
        <f t="shared" si="0"/>
        <v>0</v>
      </c>
      <c r="K41" s="211"/>
      <c r="L41" s="212"/>
      <c r="M41" s="213"/>
      <c r="N41" s="66"/>
      <c r="O41" s="205"/>
      <c r="P41" s="206"/>
      <c r="Q41" s="207"/>
    </row>
    <row r="42" spans="1:17" ht="15.75" customHeight="1" x14ac:dyDescent="0.25">
      <c r="A42" s="67">
        <v>15</v>
      </c>
      <c r="B42" s="68"/>
      <c r="C42" s="68"/>
      <c r="D42" s="69"/>
      <c r="E42" s="249"/>
      <c r="F42" s="250"/>
      <c r="G42" s="70"/>
      <c r="H42" s="71"/>
      <c r="I42" s="71"/>
      <c r="J42" s="210">
        <f t="shared" si="0"/>
        <v>0</v>
      </c>
      <c r="K42" s="211"/>
      <c r="L42" s="212"/>
      <c r="M42" s="213"/>
      <c r="N42" s="66"/>
      <c r="O42" s="108"/>
      <c r="P42" s="106"/>
      <c r="Q42" s="107"/>
    </row>
    <row r="43" spans="1:17" ht="15.75" customHeight="1" x14ac:dyDescent="0.25">
      <c r="A43" s="67">
        <v>16</v>
      </c>
      <c r="B43" s="68"/>
      <c r="C43" s="68"/>
      <c r="D43" s="69"/>
      <c r="E43" s="249"/>
      <c r="F43" s="250"/>
      <c r="G43" s="70"/>
      <c r="H43" s="71"/>
      <c r="I43" s="71"/>
      <c r="J43" s="210">
        <f t="shared" si="0"/>
        <v>0</v>
      </c>
      <c r="K43" s="211"/>
      <c r="L43" s="212"/>
      <c r="M43" s="213"/>
      <c r="N43" s="66"/>
      <c r="O43" s="109"/>
      <c r="P43" s="245" t="s">
        <v>65</v>
      </c>
      <c r="Q43" s="246"/>
    </row>
    <row r="44" spans="1:17" ht="15.75" customHeight="1" x14ac:dyDescent="0.25">
      <c r="A44" s="67">
        <v>17</v>
      </c>
      <c r="B44" s="68"/>
      <c r="C44" s="68"/>
      <c r="D44" s="69"/>
      <c r="E44" s="249"/>
      <c r="F44" s="250"/>
      <c r="G44" s="70"/>
      <c r="H44" s="71"/>
      <c r="I44" s="71"/>
      <c r="J44" s="210">
        <f t="shared" si="0"/>
        <v>0</v>
      </c>
      <c r="K44" s="211"/>
      <c r="L44" s="212"/>
      <c r="M44" s="213"/>
      <c r="N44" s="66"/>
      <c r="O44" s="109"/>
      <c r="P44" s="245"/>
      <c r="Q44" s="246"/>
    </row>
    <row r="45" spans="1:17" ht="15.75" customHeight="1" x14ac:dyDescent="0.25">
      <c r="A45" s="67">
        <v>18</v>
      </c>
      <c r="B45" s="68"/>
      <c r="C45" s="68"/>
      <c r="D45" s="69"/>
      <c r="E45" s="249"/>
      <c r="F45" s="250"/>
      <c r="G45" s="70"/>
      <c r="H45" s="71"/>
      <c r="I45" s="71"/>
      <c r="J45" s="210">
        <f t="shared" si="0"/>
        <v>0</v>
      </c>
      <c r="K45" s="211"/>
      <c r="L45" s="212"/>
      <c r="M45" s="213"/>
      <c r="N45" s="66"/>
      <c r="O45" s="109"/>
      <c r="P45" s="99" t="s">
        <v>62</v>
      </c>
      <c r="Q45" s="101"/>
    </row>
    <row r="46" spans="1:17" ht="15.75" x14ac:dyDescent="0.25">
      <c r="A46" s="67">
        <v>19</v>
      </c>
      <c r="B46" s="68"/>
      <c r="C46" s="68"/>
      <c r="D46" s="69"/>
      <c r="E46" s="249"/>
      <c r="F46" s="250"/>
      <c r="G46" s="70"/>
      <c r="H46" s="71"/>
      <c r="I46" s="71"/>
      <c r="J46" s="210">
        <f t="shared" si="0"/>
        <v>0</v>
      </c>
      <c r="K46" s="211"/>
      <c r="L46" s="212"/>
      <c r="M46" s="213"/>
      <c r="O46" s="109"/>
      <c r="P46" s="99" t="s">
        <v>41</v>
      </c>
      <c r="Q46" s="101"/>
    </row>
    <row r="47" spans="1:17" ht="16.5" thickBot="1" x14ac:dyDescent="0.3">
      <c r="A47" s="67">
        <v>20</v>
      </c>
      <c r="B47" s="68"/>
      <c r="C47" s="68"/>
      <c r="D47" s="69"/>
      <c r="E47" s="249"/>
      <c r="F47" s="250"/>
      <c r="G47" s="70"/>
      <c r="H47" s="71"/>
      <c r="I47" s="71"/>
      <c r="J47" s="210">
        <f t="shared" si="0"/>
        <v>0</v>
      </c>
      <c r="K47" s="211"/>
      <c r="L47" s="212"/>
      <c r="M47" s="213"/>
      <c r="O47" s="100"/>
      <c r="P47" s="111"/>
      <c r="Q47" s="110"/>
    </row>
    <row r="48" spans="1:17" ht="15.6" customHeight="1" x14ac:dyDescent="0.25">
      <c r="A48" s="67">
        <v>21</v>
      </c>
      <c r="B48" s="68"/>
      <c r="C48" s="68"/>
      <c r="D48" s="69"/>
      <c r="E48" s="249"/>
      <c r="F48" s="250"/>
      <c r="G48" s="70"/>
      <c r="H48" s="71"/>
      <c r="I48" s="71"/>
      <c r="J48" s="210">
        <f t="shared" si="0"/>
        <v>0</v>
      </c>
      <c r="K48" s="211"/>
      <c r="L48" s="212"/>
      <c r="M48" s="213"/>
      <c r="O48" s="208" t="s">
        <v>67</v>
      </c>
      <c r="P48" s="208"/>
      <c r="Q48" s="208"/>
    </row>
    <row r="49" spans="1:23" ht="15.75" x14ac:dyDescent="0.25">
      <c r="A49" s="67">
        <v>22</v>
      </c>
      <c r="B49" s="68"/>
      <c r="C49" s="68"/>
      <c r="D49" s="69"/>
      <c r="E49" s="249"/>
      <c r="F49" s="250"/>
      <c r="G49" s="70"/>
      <c r="H49" s="71"/>
      <c r="I49" s="71"/>
      <c r="J49" s="210">
        <f t="shared" si="0"/>
        <v>0</v>
      </c>
      <c r="K49" s="211"/>
      <c r="L49" s="212"/>
      <c r="M49" s="213"/>
      <c r="O49" s="209"/>
      <c r="P49" s="209"/>
      <c r="Q49" s="209"/>
    </row>
    <row r="50" spans="1:23" ht="15.75" x14ac:dyDescent="0.25">
      <c r="A50" s="67">
        <v>23</v>
      </c>
      <c r="B50" s="68"/>
      <c r="C50" s="68"/>
      <c r="D50" s="69"/>
      <c r="E50" s="249"/>
      <c r="F50" s="250"/>
      <c r="G50" s="70"/>
      <c r="H50" s="71"/>
      <c r="I50" s="71"/>
      <c r="J50" s="210">
        <f t="shared" si="0"/>
        <v>0</v>
      </c>
      <c r="K50" s="211"/>
      <c r="L50" s="212"/>
      <c r="M50" s="213"/>
      <c r="O50" s="209"/>
      <c r="P50" s="209"/>
      <c r="Q50" s="209"/>
    </row>
    <row r="51" spans="1:23" ht="15.75" x14ac:dyDescent="0.25">
      <c r="A51" s="67">
        <v>24</v>
      </c>
      <c r="B51" s="68"/>
      <c r="C51" s="68"/>
      <c r="D51" s="69"/>
      <c r="E51" s="249"/>
      <c r="F51" s="250"/>
      <c r="G51" s="70"/>
      <c r="H51" s="71"/>
      <c r="I51" s="71"/>
      <c r="J51" s="210">
        <f t="shared" si="0"/>
        <v>0</v>
      </c>
      <c r="K51" s="211"/>
      <c r="L51" s="212"/>
      <c r="M51" s="213"/>
      <c r="O51" s="209"/>
      <c r="P51" s="209"/>
      <c r="Q51" s="209"/>
    </row>
    <row r="52" spans="1:23" ht="15.75" x14ac:dyDescent="0.25">
      <c r="A52" s="67">
        <v>25</v>
      </c>
      <c r="B52" s="68"/>
      <c r="C52" s="68"/>
      <c r="D52" s="69"/>
      <c r="E52" s="249"/>
      <c r="F52" s="250"/>
      <c r="G52" s="70"/>
      <c r="H52" s="71"/>
      <c r="I52" s="71"/>
      <c r="J52" s="210">
        <f t="shared" si="0"/>
        <v>0</v>
      </c>
      <c r="K52" s="211"/>
      <c r="L52" s="212"/>
      <c r="M52" s="213"/>
      <c r="O52" s="209"/>
      <c r="P52" s="209"/>
      <c r="Q52" s="209"/>
    </row>
    <row r="53" spans="1:23" ht="15.6" customHeight="1" x14ac:dyDescent="0.25">
      <c r="A53" s="67">
        <v>26</v>
      </c>
      <c r="B53" s="68"/>
      <c r="C53" s="68"/>
      <c r="D53" s="69"/>
      <c r="E53" s="249"/>
      <c r="F53" s="250"/>
      <c r="G53" s="70"/>
      <c r="H53" s="71"/>
      <c r="I53" s="71"/>
      <c r="J53" s="210">
        <f t="shared" si="0"/>
        <v>0</v>
      </c>
      <c r="K53" s="211"/>
      <c r="L53" s="212"/>
      <c r="M53" s="213"/>
      <c r="O53" s="209"/>
      <c r="P53" s="209"/>
      <c r="Q53" s="209"/>
      <c r="R53" s="102"/>
      <c r="S53" s="102"/>
      <c r="T53" s="102"/>
      <c r="U53" s="102"/>
      <c r="V53" s="102"/>
      <c r="W53" s="102"/>
    </row>
    <row r="54" spans="1:23" ht="15.75" x14ac:dyDescent="0.25">
      <c r="A54" s="67">
        <v>27</v>
      </c>
      <c r="B54" s="68"/>
      <c r="C54" s="68"/>
      <c r="D54" s="69"/>
      <c r="E54" s="249"/>
      <c r="F54" s="250"/>
      <c r="G54" s="70"/>
      <c r="H54" s="71"/>
      <c r="I54" s="71"/>
      <c r="J54" s="210">
        <f t="shared" si="0"/>
        <v>0</v>
      </c>
      <c r="K54" s="211"/>
      <c r="L54" s="212"/>
      <c r="M54" s="213"/>
      <c r="O54" s="209"/>
      <c r="P54" s="209"/>
      <c r="Q54" s="209"/>
      <c r="R54" s="102"/>
      <c r="S54" s="102"/>
      <c r="T54" s="102"/>
      <c r="U54" s="102"/>
      <c r="V54" s="102"/>
      <c r="W54" s="102"/>
    </row>
    <row r="55" spans="1:23" ht="15.75" x14ac:dyDescent="0.25">
      <c r="A55" s="67">
        <v>28</v>
      </c>
      <c r="B55" s="68"/>
      <c r="C55" s="68"/>
      <c r="D55" s="69"/>
      <c r="E55" s="249"/>
      <c r="F55" s="250"/>
      <c r="G55" s="70"/>
      <c r="H55" s="71"/>
      <c r="I55" s="71"/>
      <c r="J55" s="210">
        <f t="shared" si="0"/>
        <v>0</v>
      </c>
      <c r="K55" s="211"/>
      <c r="L55" s="212"/>
      <c r="M55" s="213"/>
      <c r="O55" s="209"/>
      <c r="P55" s="209"/>
      <c r="Q55" s="209"/>
      <c r="R55" s="102"/>
      <c r="S55" s="102"/>
      <c r="T55" s="102"/>
      <c r="U55" s="102"/>
      <c r="V55" s="102"/>
      <c r="W55" s="102"/>
    </row>
    <row r="56" spans="1:23" ht="15.75" x14ac:dyDescent="0.25">
      <c r="A56" s="67">
        <v>29</v>
      </c>
      <c r="B56" s="68"/>
      <c r="C56" s="68"/>
      <c r="D56" s="69"/>
      <c r="E56" s="249"/>
      <c r="F56" s="250"/>
      <c r="G56" s="70"/>
      <c r="H56" s="71"/>
      <c r="I56" s="71"/>
      <c r="J56" s="210">
        <f t="shared" si="0"/>
        <v>0</v>
      </c>
      <c r="K56" s="211"/>
      <c r="L56" s="212"/>
      <c r="M56" s="213"/>
      <c r="O56" s="209"/>
      <c r="P56" s="209"/>
      <c r="Q56" s="209"/>
      <c r="R56" s="102"/>
      <c r="S56" s="102"/>
      <c r="T56" s="102"/>
      <c r="U56" s="102"/>
      <c r="V56" s="102"/>
      <c r="W56" s="102"/>
    </row>
    <row r="57" spans="1:23" ht="16.5" thickBot="1" x14ac:dyDescent="0.3">
      <c r="A57" s="87">
        <v>30</v>
      </c>
      <c r="B57" s="88"/>
      <c r="C57" s="88"/>
      <c r="D57" s="89"/>
      <c r="E57" s="332"/>
      <c r="F57" s="333"/>
      <c r="G57" s="90"/>
      <c r="H57" s="91"/>
      <c r="I57" s="91"/>
      <c r="J57" s="210">
        <f t="shared" si="0"/>
        <v>0</v>
      </c>
      <c r="K57" s="211"/>
      <c r="L57" s="327"/>
      <c r="M57" s="328"/>
      <c r="O57" s="209"/>
      <c r="P57" s="209"/>
      <c r="Q57" s="209"/>
      <c r="R57" s="102"/>
      <c r="S57" s="102"/>
      <c r="T57" s="102"/>
      <c r="U57" s="102"/>
      <c r="V57" s="102"/>
      <c r="W57" s="102"/>
    </row>
    <row r="58" spans="1:23" ht="16.5" thickBot="1" x14ac:dyDescent="0.3">
      <c r="A58" s="334" t="s">
        <v>40</v>
      </c>
      <c r="B58" s="335"/>
      <c r="C58" s="335"/>
      <c r="D58" s="335"/>
      <c r="E58" s="335"/>
      <c r="F58" s="335"/>
      <c r="G58" s="335"/>
      <c r="H58" s="130">
        <f>SUM(H28:H57)</f>
        <v>0</v>
      </c>
      <c r="I58" s="122"/>
      <c r="J58" s="329">
        <f>SUM(J28:K57)</f>
        <v>0</v>
      </c>
      <c r="K58" s="330"/>
      <c r="L58" s="331"/>
      <c r="M58" s="331"/>
      <c r="O58" s="209"/>
      <c r="P58" s="209"/>
      <c r="Q58" s="209"/>
      <c r="R58" s="102"/>
      <c r="S58" s="102"/>
      <c r="T58" s="102"/>
      <c r="U58" s="102"/>
      <c r="V58" s="102"/>
      <c r="W58" s="102"/>
    </row>
    <row r="59" spans="1:23" ht="15" customHeight="1" x14ac:dyDescent="0.25">
      <c r="L59" s="331"/>
      <c r="M59" s="331"/>
      <c r="O59" s="209"/>
      <c r="P59" s="209"/>
      <c r="Q59" s="209"/>
      <c r="R59" s="102"/>
      <c r="S59" s="102"/>
      <c r="T59" s="102"/>
      <c r="U59" s="102"/>
      <c r="V59" s="102"/>
      <c r="W59" s="102"/>
    </row>
    <row r="60" spans="1:23" x14ac:dyDescent="0.25">
      <c r="O60" s="209"/>
      <c r="P60" s="209"/>
      <c r="Q60" s="209"/>
    </row>
    <row r="61" spans="1:23" x14ac:dyDescent="0.25">
      <c r="O61" s="209"/>
      <c r="P61" s="209"/>
      <c r="Q61" s="209"/>
    </row>
    <row r="62" spans="1:23" x14ac:dyDescent="0.25">
      <c r="O62" s="209"/>
      <c r="P62" s="209"/>
      <c r="Q62" s="209"/>
    </row>
    <row r="63" spans="1:23" x14ac:dyDescent="0.25">
      <c r="O63" s="116"/>
      <c r="P63" s="116"/>
      <c r="Q63" s="116"/>
    </row>
    <row r="64" spans="1:23" x14ac:dyDescent="0.25">
      <c r="O64" s="116"/>
      <c r="P64" s="116"/>
      <c r="Q64" s="116"/>
    </row>
  </sheetData>
  <sheetProtection password="CF68" sheet="1" formatCells="0" formatColumns="0" formatRows="0" insertColumns="0" insertRows="0" insertHyperlinks="0" deleteColumns="0" deleteRows="0" sort="0" autoFilter="0" pivotTables="0"/>
  <mergeCells count="165">
    <mergeCell ref="J57:K57"/>
    <mergeCell ref="L57:M57"/>
    <mergeCell ref="J58:K58"/>
    <mergeCell ref="L58:M59"/>
    <mergeCell ref="E51:F51"/>
    <mergeCell ref="E57:F57"/>
    <mergeCell ref="E52:F52"/>
    <mergeCell ref="J52:K52"/>
    <mergeCell ref="L52:M52"/>
    <mergeCell ref="E53:F53"/>
    <mergeCell ref="J53:K53"/>
    <mergeCell ref="L53:M53"/>
    <mergeCell ref="E54:F54"/>
    <mergeCell ref="J54:K54"/>
    <mergeCell ref="L54:M54"/>
    <mergeCell ref="E55:F55"/>
    <mergeCell ref="J55:K55"/>
    <mergeCell ref="L55:M55"/>
    <mergeCell ref="E56:F56"/>
    <mergeCell ref="J56:K56"/>
    <mergeCell ref="L56:M56"/>
    <mergeCell ref="A58:G58"/>
    <mergeCell ref="L40:M40"/>
    <mergeCell ref="J41:K41"/>
    <mergeCell ref="L41:M41"/>
    <mergeCell ref="J48:K48"/>
    <mergeCell ref="L48:M48"/>
    <mergeCell ref="J49:K49"/>
    <mergeCell ref="L49:M49"/>
    <mergeCell ref="J45:K45"/>
    <mergeCell ref="L45:M45"/>
    <mergeCell ref="J46:K46"/>
    <mergeCell ref="L46:M46"/>
    <mergeCell ref="J47:K47"/>
    <mergeCell ref="L47:M47"/>
    <mergeCell ref="J42:K42"/>
    <mergeCell ref="L42:M42"/>
    <mergeCell ref="J43:K43"/>
    <mergeCell ref="L43:M43"/>
    <mergeCell ref="J44:K44"/>
    <mergeCell ref="L44:M44"/>
    <mergeCell ref="J30:K30"/>
    <mergeCell ref="L30:M30"/>
    <mergeCell ref="J31:K31"/>
    <mergeCell ref="L31:M31"/>
    <mergeCell ref="J32:K32"/>
    <mergeCell ref="L32:M32"/>
    <mergeCell ref="A26:M26"/>
    <mergeCell ref="J27:K27"/>
    <mergeCell ref="L27:M27"/>
    <mergeCell ref="J28:K28"/>
    <mergeCell ref="L28:M28"/>
    <mergeCell ref="J29:K29"/>
    <mergeCell ref="L29:M29"/>
    <mergeCell ref="E27:F27"/>
    <mergeCell ref="E28:F28"/>
    <mergeCell ref="E29:F29"/>
    <mergeCell ref="E30:F30"/>
    <mergeCell ref="E31:F31"/>
    <mergeCell ref="E32:F32"/>
    <mergeCell ref="A20:B20"/>
    <mergeCell ref="C20:D20"/>
    <mergeCell ref="F20:G20"/>
    <mergeCell ref="H20:I20"/>
    <mergeCell ref="A22:B22"/>
    <mergeCell ref="C22:D22"/>
    <mergeCell ref="F22:G22"/>
    <mergeCell ref="H22:I22"/>
    <mergeCell ref="A16:B16"/>
    <mergeCell ref="C16:D16"/>
    <mergeCell ref="F16:G16"/>
    <mergeCell ref="H16:I16"/>
    <mergeCell ref="A18:B18"/>
    <mergeCell ref="C18:D18"/>
    <mergeCell ref="F18:G18"/>
    <mergeCell ref="H18:I18"/>
    <mergeCell ref="A12:B12"/>
    <mergeCell ref="C12:D12"/>
    <mergeCell ref="F12:G12"/>
    <mergeCell ref="H12:I12"/>
    <mergeCell ref="K12:L13"/>
    <mergeCell ref="A14:B14"/>
    <mergeCell ref="C14:D14"/>
    <mergeCell ref="F14:G14"/>
    <mergeCell ref="H14:I14"/>
    <mergeCell ref="A8:B8"/>
    <mergeCell ref="C8:D8"/>
    <mergeCell ref="F8:G8"/>
    <mergeCell ref="H8:I8"/>
    <mergeCell ref="K8:L8"/>
    <mergeCell ref="A10:B10"/>
    <mergeCell ref="C10:D10"/>
    <mergeCell ref="F10:G10"/>
    <mergeCell ref="H10:I10"/>
    <mergeCell ref="K10:L10"/>
    <mergeCell ref="B1:D4"/>
    <mergeCell ref="B5:L5"/>
    <mergeCell ref="A6:D7"/>
    <mergeCell ref="K6:L6"/>
    <mergeCell ref="K7:L7"/>
    <mergeCell ref="F7:G7"/>
    <mergeCell ref="H7:I7"/>
    <mergeCell ref="F6:I6"/>
    <mergeCell ref="F1:I3"/>
    <mergeCell ref="F4:I4"/>
    <mergeCell ref="E48:F48"/>
    <mergeCell ref="E49:F49"/>
    <mergeCell ref="E50:F50"/>
    <mergeCell ref="E33:F33"/>
    <mergeCell ref="E34:F34"/>
    <mergeCell ref="E35:F35"/>
    <mergeCell ref="E36:F36"/>
    <mergeCell ref="E37:F37"/>
    <mergeCell ref="E38:F38"/>
    <mergeCell ref="E39:F39"/>
    <mergeCell ref="E40:F40"/>
    <mergeCell ref="E41:F41"/>
    <mergeCell ref="O33:Q33"/>
    <mergeCell ref="P43:Q44"/>
    <mergeCell ref="O34:Q37"/>
    <mergeCell ref="E42:F42"/>
    <mergeCell ref="E43:F43"/>
    <mergeCell ref="E44:F44"/>
    <mergeCell ref="E45:F45"/>
    <mergeCell ref="E46:F46"/>
    <mergeCell ref="E47:F47"/>
    <mergeCell ref="J36:K36"/>
    <mergeCell ref="L36:M36"/>
    <mergeCell ref="J37:K37"/>
    <mergeCell ref="L37:M37"/>
    <mergeCell ref="J38:K38"/>
    <mergeCell ref="L38:M38"/>
    <mergeCell ref="J33:K33"/>
    <mergeCell ref="L33:M33"/>
    <mergeCell ref="J34:K34"/>
    <mergeCell ref="L34:M34"/>
    <mergeCell ref="J35:K35"/>
    <mergeCell ref="L35:M35"/>
    <mergeCell ref="J39:K39"/>
    <mergeCell ref="L39:M39"/>
    <mergeCell ref="J40:K40"/>
    <mergeCell ref="P28:Q28"/>
    <mergeCell ref="O38:Q41"/>
    <mergeCell ref="O48:Q62"/>
    <mergeCell ref="J50:K50"/>
    <mergeCell ref="L50:M50"/>
    <mergeCell ref="J51:K51"/>
    <mergeCell ref="L51:M51"/>
    <mergeCell ref="O6:Q7"/>
    <mergeCell ref="O8:O9"/>
    <mergeCell ref="P8:P9"/>
    <mergeCell ref="Q8:Q9"/>
    <mergeCell ref="O10:O11"/>
    <mergeCell ref="P10:P11"/>
    <mergeCell ref="Q10:Q11"/>
    <mergeCell ref="O12:O14"/>
    <mergeCell ref="P12:P14"/>
    <mergeCell ref="Q12:Q14"/>
    <mergeCell ref="O15:O17"/>
    <mergeCell ref="P15:P17"/>
    <mergeCell ref="Q15:Q17"/>
    <mergeCell ref="O18:Q18"/>
    <mergeCell ref="O19:Q26"/>
    <mergeCell ref="O27:P27"/>
    <mergeCell ref="O32:Q32"/>
  </mergeCells>
  <conditionalFormatting sqref="C8:D8 H8:I8 C10:D10 H10:I10 C12:D12 C14:D14 C16:D16 C20:D20 C22:D22">
    <cfRule type="cellIs" dxfId="25" priority="18" operator="equal">
      <formula>0</formula>
    </cfRule>
  </conditionalFormatting>
  <conditionalFormatting sqref="H16:I16 P28:P30">
    <cfRule type="cellIs" dxfId="24" priority="23" operator="equal">
      <formula>0</formula>
    </cfRule>
  </conditionalFormatting>
  <conditionalFormatting sqref="H18:I18">
    <cfRule type="cellIs" dxfId="23" priority="1" operator="lessThan">
      <formula>$H$58</formula>
    </cfRule>
  </conditionalFormatting>
  <conditionalFormatting sqref="H20:I20">
    <cfRule type="cellIs" dxfId="22" priority="24" operator="equal">
      <formula>0</formula>
    </cfRule>
  </conditionalFormatting>
  <conditionalFormatting sqref="J28:J57">
    <cfRule type="cellIs" dxfId="21" priority="21" operator="equal">
      <formula>0</formula>
    </cfRule>
  </conditionalFormatting>
  <conditionalFormatting sqref="J58:K58">
    <cfRule type="cellIs" dxfId="20" priority="19" operator="greaterThan">
      <formula>$M$7</formula>
    </cfRule>
    <cfRule type="cellIs" dxfId="19" priority="20" operator="equal">
      <formula>0</formula>
    </cfRule>
  </conditionalFormatting>
  <conditionalFormatting sqref="L28:L58">
    <cfRule type="cellIs" dxfId="18" priority="2" operator="equal">
      <formula>0</formula>
    </cfRule>
  </conditionalFormatting>
  <conditionalFormatting sqref="M10">
    <cfRule type="cellIs" dxfId="17" priority="22" operator="equal">
      <formula>0</formula>
    </cfRule>
  </conditionalFormatting>
  <conditionalFormatting sqref="M16:N16">
    <cfRule type="cellIs" dxfId="16" priority="25" operator="equal">
      <formula>0</formula>
    </cfRule>
  </conditionalFormatting>
  <conditionalFormatting sqref="N8 M12:N12 M14:N14 M18:N18 M20:N20 M22:N22">
    <cfRule type="cellIs" dxfId="15" priority="26" operator="equal">
      <formula>0</formula>
    </cfRule>
  </conditionalFormatting>
  <conditionalFormatting sqref="O27">
    <cfRule type="cellIs" dxfId="14" priority="10" operator="equal">
      <formula>0</formula>
    </cfRule>
  </conditionalFormatting>
  <conditionalFormatting sqref="O32">
    <cfRule type="cellIs" dxfId="13" priority="13" operator="equal">
      <formula>0</formula>
    </cfRule>
  </conditionalFormatting>
  <conditionalFormatting sqref="O34">
    <cfRule type="cellIs" dxfId="12" priority="9" operator="equal">
      <formula>0</formula>
    </cfRule>
  </conditionalFormatting>
  <conditionalFormatting sqref="O38">
    <cfRule type="cellIs" dxfId="11" priority="8" operator="equal">
      <formula>0</formula>
    </cfRule>
  </conditionalFormatting>
  <conditionalFormatting sqref="O43">
    <cfRule type="cellIs" dxfId="10" priority="12" operator="equal">
      <formula>0</formula>
    </cfRule>
  </conditionalFormatting>
  <conditionalFormatting sqref="P45:P46">
    <cfRule type="cellIs" dxfId="9" priority="7" operator="equal">
      <formula>0</formula>
    </cfRule>
  </conditionalFormatting>
  <dataValidations count="1">
    <dataValidation type="list" allowBlank="1" showInputMessage="1" showErrorMessage="1" sqref="H7:I7" xr:uid="{00000000-0002-0000-0000-000000000000}">
      <formula1>"2024(فصل ثاني),2025(فصل ثاني),2026(فصل ثاني),2027(فصل أول),2027(فصل ثاني)"</formula1>
    </dataValidation>
  </dataValidations>
  <pageMargins left="0.7" right="0.7" top="0.75" bottom="0.75" header="0.3" footer="0.3"/>
  <pageSetup scale="54" fitToHeight="2" orientation="landscape" r:id="rId1"/>
  <headerFooter>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49"/>
  <sheetViews>
    <sheetView rightToLeft="1" view="pageBreakPreview" zoomScaleNormal="100" zoomScaleSheetLayoutView="100" zoomScalePageLayoutView="90" workbookViewId="0">
      <selection activeCell="N11" sqref="N11"/>
    </sheetView>
  </sheetViews>
  <sheetFormatPr defaultColWidth="10" defaultRowHeight="15" x14ac:dyDescent="0.25"/>
  <cols>
    <col min="1" max="1" width="3.7109375" style="1" customWidth="1"/>
    <col min="2" max="2" width="17.28515625" style="1" customWidth="1"/>
    <col min="3" max="3" width="7" style="1" customWidth="1"/>
    <col min="4" max="4" width="31.140625" style="1" customWidth="1"/>
    <col min="5" max="5" width="0.85546875" style="1" customWidth="1"/>
    <col min="6" max="6" width="11.42578125" style="1" customWidth="1"/>
    <col min="7" max="7" width="7" style="1" customWidth="1"/>
    <col min="8" max="8" width="13.140625" style="1" customWidth="1"/>
    <col min="9" max="9" width="8.140625" style="1" customWidth="1"/>
    <col min="10" max="10" width="0.140625" style="1" customWidth="1"/>
    <col min="11" max="11" width="23.42578125" style="1" customWidth="1"/>
    <col min="12" max="12" width="17.85546875" style="1" customWidth="1"/>
    <col min="13" max="14" width="15.7109375" style="1" customWidth="1"/>
    <col min="15" max="16384" width="10" style="1"/>
  </cols>
  <sheetData>
    <row r="1" spans="1:14" ht="15" customHeight="1" x14ac:dyDescent="0.25">
      <c r="B1" s="149" t="s">
        <v>50</v>
      </c>
      <c r="C1" s="150"/>
      <c r="D1" s="150"/>
      <c r="E1" s="150"/>
      <c r="F1" s="159" t="s">
        <v>52</v>
      </c>
      <c r="G1" s="159"/>
      <c r="H1" s="159"/>
      <c r="I1" s="159"/>
      <c r="J1" s="159"/>
      <c r="K1" s="159"/>
    </row>
    <row r="2" spans="1:14" ht="15" customHeight="1" x14ac:dyDescent="0.25">
      <c r="B2" s="150"/>
      <c r="C2" s="150"/>
      <c r="D2" s="150"/>
      <c r="E2" s="150"/>
      <c r="F2" s="159"/>
      <c r="G2" s="159"/>
      <c r="H2" s="159"/>
      <c r="I2" s="159"/>
      <c r="J2" s="159"/>
      <c r="K2" s="159"/>
      <c r="L2" s="3" t="s">
        <v>0</v>
      </c>
      <c r="M2" s="79" t="s">
        <v>1</v>
      </c>
    </row>
    <row r="3" spans="1:14" ht="15" customHeight="1" x14ac:dyDescent="0.25">
      <c r="B3" s="150"/>
      <c r="C3" s="150"/>
      <c r="D3" s="150"/>
      <c r="E3" s="150"/>
      <c r="F3" s="159"/>
      <c r="G3" s="159"/>
      <c r="H3" s="159"/>
      <c r="I3" s="159"/>
      <c r="J3" s="159"/>
      <c r="K3" s="159"/>
      <c r="L3" s="3" t="s">
        <v>2</v>
      </c>
      <c r="M3" s="79" t="s">
        <v>3</v>
      </c>
    </row>
    <row r="4" spans="1:14" ht="18.75" customHeight="1" x14ac:dyDescent="0.25">
      <c r="B4" s="150"/>
      <c r="C4" s="150"/>
      <c r="D4" s="150"/>
      <c r="E4" s="150"/>
      <c r="F4" s="159" t="str">
        <f>'مكافأة التدريس'!$F$4</f>
        <v>الفصل  الدراسي الثاني عام  1447/1448 هـ</v>
      </c>
      <c r="G4" s="159"/>
      <c r="H4" s="159"/>
      <c r="I4" s="159"/>
      <c r="J4" s="159"/>
      <c r="K4" s="159"/>
      <c r="L4" s="3" t="s">
        <v>4</v>
      </c>
      <c r="M4" s="79" t="s">
        <v>5</v>
      </c>
    </row>
    <row r="5" spans="1:14" ht="18.75" customHeight="1" thickBot="1" x14ac:dyDescent="0.3">
      <c r="B5" s="2"/>
      <c r="C5" s="2"/>
      <c r="D5" s="2"/>
      <c r="E5" s="2"/>
      <c r="F5" s="80"/>
      <c r="G5" s="80"/>
      <c r="H5" s="80"/>
      <c r="I5" s="80"/>
      <c r="J5" s="80"/>
      <c r="L5" s="3"/>
      <c r="M5" s="4"/>
    </row>
    <row r="6" spans="1:14" ht="16.5" thickBot="1" x14ac:dyDescent="0.3">
      <c r="A6" s="151" t="s">
        <v>11</v>
      </c>
      <c r="B6" s="152"/>
      <c r="C6" s="153">
        <f>'مكافأة التدريس'!$C$8</f>
        <v>0</v>
      </c>
      <c r="D6" s="154"/>
      <c r="E6" s="45" t="s">
        <v>44</v>
      </c>
      <c r="F6" s="155" t="s">
        <v>45</v>
      </c>
      <c r="G6" s="156"/>
      <c r="H6" s="157">
        <f>'مكافأة التدريس'!$C$12</f>
        <v>0</v>
      </c>
      <c r="I6" s="158"/>
      <c r="J6" s="10"/>
      <c r="K6" s="34"/>
      <c r="L6" s="34"/>
      <c r="M6" s="81"/>
      <c r="N6" s="11"/>
    </row>
    <row r="7" spans="1:14" ht="3" customHeight="1" thickBot="1" x14ac:dyDescent="0.3">
      <c r="A7" s="12"/>
      <c r="B7" s="13"/>
      <c r="C7" s="14"/>
      <c r="D7" s="15"/>
      <c r="E7" s="45"/>
      <c r="F7" s="45"/>
      <c r="G7" s="17"/>
      <c r="H7" s="17"/>
      <c r="I7" s="29"/>
      <c r="K7" s="19"/>
      <c r="L7" s="20"/>
      <c r="M7" s="21"/>
      <c r="N7" s="22"/>
    </row>
    <row r="8" spans="1:14" ht="18.95" customHeight="1" thickBot="1" x14ac:dyDescent="0.3">
      <c r="A8" s="160" t="s">
        <v>14</v>
      </c>
      <c r="B8" s="161"/>
      <c r="C8" s="162">
        <f>'مكافأة التدريس'!$C$10</f>
        <v>0</v>
      </c>
      <c r="D8" s="163"/>
      <c r="E8" s="45"/>
      <c r="F8" s="155" t="s">
        <v>49</v>
      </c>
      <c r="G8" s="156"/>
      <c r="H8" s="164">
        <f>'مكافأة التدريس'!$H$7</f>
        <v>0</v>
      </c>
      <c r="I8" s="165"/>
      <c r="K8" s="34"/>
      <c r="L8" s="34"/>
      <c r="M8" s="11"/>
      <c r="N8" s="21"/>
    </row>
    <row r="9" spans="1:14" ht="3" hidden="1" customHeight="1" thickBot="1" x14ac:dyDescent="0.3">
      <c r="A9" s="24"/>
      <c r="B9" s="24"/>
      <c r="C9" s="38"/>
      <c r="D9" s="38"/>
      <c r="E9" s="28"/>
      <c r="F9" s="63"/>
      <c r="G9" s="45"/>
      <c r="H9" s="45"/>
      <c r="I9" s="64"/>
      <c r="J9" s="56"/>
    </row>
    <row r="10" spans="1:14" ht="3.75" customHeight="1" thickBot="1" x14ac:dyDescent="0.3">
      <c r="N10" s="40"/>
    </row>
    <row r="11" spans="1:14" ht="15.75" customHeight="1" x14ac:dyDescent="0.25">
      <c r="A11" s="166" t="s">
        <v>46</v>
      </c>
      <c r="B11" s="167"/>
      <c r="C11" s="167"/>
      <c r="D11" s="167"/>
      <c r="E11" s="167"/>
      <c r="F11" s="167"/>
      <c r="G11" s="167"/>
      <c r="H11" s="167"/>
      <c r="I11" s="167"/>
      <c r="J11" s="167"/>
      <c r="K11" s="167"/>
      <c r="L11" s="167"/>
      <c r="M11" s="168"/>
      <c r="N11" s="65"/>
    </row>
    <row r="12" spans="1:14" ht="33.75" customHeight="1" thickBot="1" x14ac:dyDescent="0.3">
      <c r="A12" s="82" t="s">
        <v>31</v>
      </c>
      <c r="B12" s="83" t="s">
        <v>32</v>
      </c>
      <c r="C12" s="169" t="s">
        <v>43</v>
      </c>
      <c r="D12" s="169"/>
      <c r="E12" s="170" t="s">
        <v>35</v>
      </c>
      <c r="F12" s="171"/>
      <c r="G12" s="172"/>
      <c r="H12" s="170" t="s">
        <v>47</v>
      </c>
      <c r="I12" s="172"/>
      <c r="J12" s="170" t="s">
        <v>38</v>
      </c>
      <c r="K12" s="172"/>
      <c r="L12" s="170" t="s">
        <v>39</v>
      </c>
      <c r="M12" s="173"/>
      <c r="N12" s="66"/>
    </row>
    <row r="13" spans="1:14" ht="15.75" customHeight="1" x14ac:dyDescent="0.25">
      <c r="A13" s="92">
        <v>1</v>
      </c>
      <c r="B13" s="93">
        <f>'مكافأة التدريس'!B28</f>
        <v>0</v>
      </c>
      <c r="C13" s="174">
        <f>'مكافأة التدريس'!C28</f>
        <v>0</v>
      </c>
      <c r="D13" s="174"/>
      <c r="E13" s="175">
        <f>'مكافأة التدريس'!G28</f>
        <v>0</v>
      </c>
      <c r="F13" s="175"/>
      <c r="G13" s="175"/>
      <c r="H13" s="176">
        <f>'مكافأة التدريس'!H28</f>
        <v>0</v>
      </c>
      <c r="I13" s="177"/>
      <c r="J13" s="178">
        <f>'مكافأة التدريس'!J28</f>
        <v>0</v>
      </c>
      <c r="K13" s="178"/>
      <c r="L13" s="179">
        <f>'مكافأة التدريس'!L28</f>
        <v>0</v>
      </c>
      <c r="M13" s="180"/>
      <c r="N13" s="66"/>
    </row>
    <row r="14" spans="1:14" ht="15.75" customHeight="1" x14ac:dyDescent="0.25">
      <c r="A14" s="92">
        <v>2</v>
      </c>
      <c r="B14" s="94">
        <f>'مكافأة التدريس'!B29</f>
        <v>0</v>
      </c>
      <c r="C14" s="142">
        <f>'مكافأة التدريس'!C29</f>
        <v>0</v>
      </c>
      <c r="D14" s="142"/>
      <c r="E14" s="143">
        <f>'مكافأة التدريس'!G29</f>
        <v>0</v>
      </c>
      <c r="F14" s="143"/>
      <c r="G14" s="143"/>
      <c r="H14" s="144">
        <f>'مكافأة التدريس'!H29</f>
        <v>0</v>
      </c>
      <c r="I14" s="145"/>
      <c r="J14" s="139">
        <f>'مكافأة التدريس'!J29</f>
        <v>0</v>
      </c>
      <c r="K14" s="139"/>
      <c r="L14" s="140">
        <f>'مكافأة التدريس'!L29</f>
        <v>0</v>
      </c>
      <c r="M14" s="141"/>
      <c r="N14" s="66"/>
    </row>
    <row r="15" spans="1:14" ht="15.75" customHeight="1" x14ac:dyDescent="0.25">
      <c r="A15" s="92">
        <v>3</v>
      </c>
      <c r="B15" s="94">
        <f>'مكافأة التدريس'!B30</f>
        <v>0</v>
      </c>
      <c r="C15" s="142">
        <f>'مكافأة التدريس'!C30</f>
        <v>0</v>
      </c>
      <c r="D15" s="142"/>
      <c r="E15" s="143">
        <f>'مكافأة التدريس'!G30</f>
        <v>0</v>
      </c>
      <c r="F15" s="143"/>
      <c r="G15" s="143"/>
      <c r="H15" s="144">
        <f>'مكافأة التدريس'!H30</f>
        <v>0</v>
      </c>
      <c r="I15" s="145"/>
      <c r="J15" s="139">
        <f>'مكافأة التدريس'!J30</f>
        <v>0</v>
      </c>
      <c r="K15" s="139"/>
      <c r="L15" s="140">
        <f>'مكافأة التدريس'!L30</f>
        <v>0</v>
      </c>
      <c r="M15" s="141"/>
      <c r="N15" s="66"/>
    </row>
    <row r="16" spans="1:14" ht="15.75" customHeight="1" x14ac:dyDescent="0.25">
      <c r="A16" s="92">
        <v>4</v>
      </c>
      <c r="B16" s="94">
        <f>'مكافأة التدريس'!B31</f>
        <v>0</v>
      </c>
      <c r="C16" s="142">
        <f>'مكافأة التدريس'!C31</f>
        <v>0</v>
      </c>
      <c r="D16" s="142"/>
      <c r="E16" s="143">
        <f>'مكافأة التدريس'!G31</f>
        <v>0</v>
      </c>
      <c r="F16" s="143"/>
      <c r="G16" s="143"/>
      <c r="H16" s="144">
        <f>'مكافأة التدريس'!H31</f>
        <v>0</v>
      </c>
      <c r="I16" s="145"/>
      <c r="J16" s="139">
        <f>'مكافأة التدريس'!J31</f>
        <v>0</v>
      </c>
      <c r="K16" s="139"/>
      <c r="L16" s="140">
        <f>'مكافأة التدريس'!L31</f>
        <v>0</v>
      </c>
      <c r="M16" s="141"/>
      <c r="N16" s="66"/>
    </row>
    <row r="17" spans="1:14" ht="15.75" customHeight="1" x14ac:dyDescent="0.25">
      <c r="A17" s="92">
        <v>5</v>
      </c>
      <c r="B17" s="94">
        <f>'مكافأة التدريس'!B32</f>
        <v>0</v>
      </c>
      <c r="C17" s="142">
        <f>'مكافأة التدريس'!C32</f>
        <v>0</v>
      </c>
      <c r="D17" s="142"/>
      <c r="E17" s="143">
        <f>'مكافأة التدريس'!G32</f>
        <v>0</v>
      </c>
      <c r="F17" s="143"/>
      <c r="G17" s="143"/>
      <c r="H17" s="144">
        <f>'مكافأة التدريس'!H32</f>
        <v>0</v>
      </c>
      <c r="I17" s="145"/>
      <c r="J17" s="139">
        <f>'مكافأة التدريس'!J32</f>
        <v>0</v>
      </c>
      <c r="K17" s="139"/>
      <c r="L17" s="140">
        <f>'مكافأة التدريس'!L32</f>
        <v>0</v>
      </c>
      <c r="M17" s="141"/>
      <c r="N17" s="66"/>
    </row>
    <row r="18" spans="1:14" ht="15.75" customHeight="1" x14ac:dyDescent="0.25">
      <c r="A18" s="92">
        <v>6</v>
      </c>
      <c r="B18" s="94">
        <f>'مكافأة التدريس'!B33</f>
        <v>0</v>
      </c>
      <c r="C18" s="142">
        <f>'مكافأة التدريس'!C33</f>
        <v>0</v>
      </c>
      <c r="D18" s="142"/>
      <c r="E18" s="143">
        <f>'مكافأة التدريس'!G33</f>
        <v>0</v>
      </c>
      <c r="F18" s="143"/>
      <c r="G18" s="143"/>
      <c r="H18" s="144">
        <f>'مكافأة التدريس'!H33</f>
        <v>0</v>
      </c>
      <c r="I18" s="145"/>
      <c r="J18" s="139">
        <f>'مكافأة التدريس'!J33</f>
        <v>0</v>
      </c>
      <c r="K18" s="139"/>
      <c r="L18" s="140">
        <f>'مكافأة التدريس'!L33</f>
        <v>0</v>
      </c>
      <c r="M18" s="141"/>
      <c r="N18" s="66"/>
    </row>
    <row r="19" spans="1:14" ht="15.75" customHeight="1" x14ac:dyDescent="0.25">
      <c r="A19" s="92">
        <v>7</v>
      </c>
      <c r="B19" s="94">
        <f>'مكافأة التدريس'!B34</f>
        <v>0</v>
      </c>
      <c r="C19" s="142">
        <f>'مكافأة التدريس'!C34</f>
        <v>0</v>
      </c>
      <c r="D19" s="142"/>
      <c r="E19" s="143">
        <f>'مكافأة التدريس'!G34</f>
        <v>0</v>
      </c>
      <c r="F19" s="143"/>
      <c r="G19" s="143"/>
      <c r="H19" s="144">
        <f>'مكافأة التدريس'!H34</f>
        <v>0</v>
      </c>
      <c r="I19" s="145"/>
      <c r="J19" s="139">
        <f>'مكافأة التدريس'!J34</f>
        <v>0</v>
      </c>
      <c r="K19" s="139"/>
      <c r="L19" s="140">
        <f>'مكافأة التدريس'!L34</f>
        <v>0</v>
      </c>
      <c r="M19" s="141"/>
      <c r="N19" s="66"/>
    </row>
    <row r="20" spans="1:14" ht="15.75" customHeight="1" x14ac:dyDescent="0.25">
      <c r="A20" s="92">
        <v>8</v>
      </c>
      <c r="B20" s="94">
        <f>'مكافأة التدريس'!B35</f>
        <v>0</v>
      </c>
      <c r="C20" s="142">
        <f>'مكافأة التدريس'!C35</f>
        <v>0</v>
      </c>
      <c r="D20" s="142"/>
      <c r="E20" s="143">
        <f>'مكافأة التدريس'!G35</f>
        <v>0</v>
      </c>
      <c r="F20" s="143"/>
      <c r="G20" s="143"/>
      <c r="H20" s="144">
        <f>'مكافأة التدريس'!H35</f>
        <v>0</v>
      </c>
      <c r="I20" s="145"/>
      <c r="J20" s="139">
        <f>'مكافأة التدريس'!J35</f>
        <v>0</v>
      </c>
      <c r="K20" s="139"/>
      <c r="L20" s="140">
        <f>'مكافأة التدريس'!L35</f>
        <v>0</v>
      </c>
      <c r="M20" s="141"/>
      <c r="N20" s="66"/>
    </row>
    <row r="21" spans="1:14" ht="15.75" customHeight="1" x14ac:dyDescent="0.25">
      <c r="A21" s="92">
        <v>9</v>
      </c>
      <c r="B21" s="94">
        <f>'مكافأة التدريس'!B36</f>
        <v>0</v>
      </c>
      <c r="C21" s="142">
        <f>'مكافأة التدريس'!C36</f>
        <v>0</v>
      </c>
      <c r="D21" s="142"/>
      <c r="E21" s="143">
        <f>'مكافأة التدريس'!G36</f>
        <v>0</v>
      </c>
      <c r="F21" s="143"/>
      <c r="G21" s="143"/>
      <c r="H21" s="144">
        <f>'مكافأة التدريس'!H36</f>
        <v>0</v>
      </c>
      <c r="I21" s="145"/>
      <c r="J21" s="139">
        <f>'مكافأة التدريس'!J36</f>
        <v>0</v>
      </c>
      <c r="K21" s="139"/>
      <c r="L21" s="140">
        <f>'مكافأة التدريس'!L36</f>
        <v>0</v>
      </c>
      <c r="M21" s="141"/>
      <c r="N21" s="66"/>
    </row>
    <row r="22" spans="1:14" ht="15.75" customHeight="1" x14ac:dyDescent="0.25">
      <c r="A22" s="92">
        <v>10</v>
      </c>
      <c r="B22" s="94">
        <f>'مكافأة التدريس'!B37</f>
        <v>0</v>
      </c>
      <c r="C22" s="142">
        <f>'مكافأة التدريس'!C37</f>
        <v>0</v>
      </c>
      <c r="D22" s="142"/>
      <c r="E22" s="143">
        <f>'مكافأة التدريس'!G37</f>
        <v>0</v>
      </c>
      <c r="F22" s="143"/>
      <c r="G22" s="143"/>
      <c r="H22" s="144">
        <f>'مكافأة التدريس'!H37</f>
        <v>0</v>
      </c>
      <c r="I22" s="145"/>
      <c r="J22" s="139">
        <f>'مكافأة التدريس'!J37</f>
        <v>0</v>
      </c>
      <c r="K22" s="139"/>
      <c r="L22" s="140">
        <f>'مكافأة التدريس'!L37</f>
        <v>0</v>
      </c>
      <c r="M22" s="141"/>
      <c r="N22" s="66"/>
    </row>
    <row r="23" spans="1:14" ht="15.75" customHeight="1" x14ac:dyDescent="0.25">
      <c r="A23" s="92">
        <v>11</v>
      </c>
      <c r="B23" s="94">
        <f>'مكافأة التدريس'!B38</f>
        <v>0</v>
      </c>
      <c r="C23" s="142">
        <f>'مكافأة التدريس'!C38</f>
        <v>0</v>
      </c>
      <c r="D23" s="142"/>
      <c r="E23" s="143">
        <f>'مكافأة التدريس'!G38</f>
        <v>0</v>
      </c>
      <c r="F23" s="143"/>
      <c r="G23" s="143"/>
      <c r="H23" s="144">
        <f>'مكافأة التدريس'!H38</f>
        <v>0</v>
      </c>
      <c r="I23" s="145"/>
      <c r="J23" s="139">
        <f>'مكافأة التدريس'!J38</f>
        <v>0</v>
      </c>
      <c r="K23" s="139"/>
      <c r="L23" s="140">
        <f>'مكافأة التدريس'!L38</f>
        <v>0</v>
      </c>
      <c r="M23" s="141"/>
      <c r="N23" s="66"/>
    </row>
    <row r="24" spans="1:14" ht="15.75" customHeight="1" x14ac:dyDescent="0.25">
      <c r="A24" s="92">
        <v>12</v>
      </c>
      <c r="B24" s="94">
        <f>'مكافأة التدريس'!B39</f>
        <v>0</v>
      </c>
      <c r="C24" s="142">
        <f>'مكافأة التدريس'!C39</f>
        <v>0</v>
      </c>
      <c r="D24" s="142"/>
      <c r="E24" s="143">
        <f>'مكافأة التدريس'!G39</f>
        <v>0</v>
      </c>
      <c r="F24" s="143"/>
      <c r="G24" s="143"/>
      <c r="H24" s="144">
        <f>'مكافأة التدريس'!H39</f>
        <v>0</v>
      </c>
      <c r="I24" s="145"/>
      <c r="J24" s="139">
        <f>'مكافأة التدريس'!J39</f>
        <v>0</v>
      </c>
      <c r="K24" s="139"/>
      <c r="L24" s="140">
        <f>'مكافأة التدريس'!L39</f>
        <v>0</v>
      </c>
      <c r="M24" s="141"/>
      <c r="N24" s="66"/>
    </row>
    <row r="25" spans="1:14" ht="15.75" customHeight="1" x14ac:dyDescent="0.25">
      <c r="A25" s="92">
        <v>13</v>
      </c>
      <c r="B25" s="94">
        <f>'مكافأة التدريس'!B40</f>
        <v>0</v>
      </c>
      <c r="C25" s="142">
        <f>'مكافأة التدريس'!C40</f>
        <v>0</v>
      </c>
      <c r="D25" s="142"/>
      <c r="E25" s="143">
        <f>'مكافأة التدريس'!G40</f>
        <v>0</v>
      </c>
      <c r="F25" s="143"/>
      <c r="G25" s="143"/>
      <c r="H25" s="144">
        <f>'مكافأة التدريس'!H40</f>
        <v>0</v>
      </c>
      <c r="I25" s="145"/>
      <c r="J25" s="139">
        <f>'مكافأة التدريس'!J40</f>
        <v>0</v>
      </c>
      <c r="K25" s="139"/>
      <c r="L25" s="140">
        <f>'مكافأة التدريس'!L40</f>
        <v>0</v>
      </c>
      <c r="M25" s="141"/>
      <c r="N25" s="66"/>
    </row>
    <row r="26" spans="1:14" ht="15.75" customHeight="1" x14ac:dyDescent="0.25">
      <c r="A26" s="92">
        <v>14</v>
      </c>
      <c r="B26" s="94">
        <f>'مكافأة التدريس'!B41</f>
        <v>0</v>
      </c>
      <c r="C26" s="142">
        <f>'مكافأة التدريس'!C41</f>
        <v>0</v>
      </c>
      <c r="D26" s="142"/>
      <c r="E26" s="143">
        <f>'مكافأة التدريس'!G41</f>
        <v>0</v>
      </c>
      <c r="F26" s="143"/>
      <c r="G26" s="143"/>
      <c r="H26" s="144">
        <f>'مكافأة التدريس'!H41</f>
        <v>0</v>
      </c>
      <c r="I26" s="145"/>
      <c r="J26" s="139">
        <f>'مكافأة التدريس'!J41</f>
        <v>0</v>
      </c>
      <c r="K26" s="139"/>
      <c r="L26" s="140">
        <f>'مكافأة التدريس'!L41</f>
        <v>0</v>
      </c>
      <c r="M26" s="141"/>
      <c r="N26" s="66"/>
    </row>
    <row r="27" spans="1:14" ht="15.75" customHeight="1" x14ac:dyDescent="0.25">
      <c r="A27" s="92">
        <v>15</v>
      </c>
      <c r="B27" s="94">
        <f>'مكافأة التدريس'!B42</f>
        <v>0</v>
      </c>
      <c r="C27" s="142">
        <f>'مكافأة التدريس'!C42</f>
        <v>0</v>
      </c>
      <c r="D27" s="142"/>
      <c r="E27" s="143">
        <f>'مكافأة التدريس'!G42</f>
        <v>0</v>
      </c>
      <c r="F27" s="143"/>
      <c r="G27" s="143"/>
      <c r="H27" s="144">
        <f>'مكافأة التدريس'!H42</f>
        <v>0</v>
      </c>
      <c r="I27" s="145"/>
      <c r="J27" s="139">
        <f>'مكافأة التدريس'!J42</f>
        <v>0</v>
      </c>
      <c r="K27" s="139"/>
      <c r="L27" s="140">
        <f>'مكافأة التدريس'!L42</f>
        <v>0</v>
      </c>
      <c r="M27" s="141"/>
      <c r="N27" s="66"/>
    </row>
    <row r="28" spans="1:14" ht="15.75" customHeight="1" x14ac:dyDescent="0.25">
      <c r="A28" s="92">
        <v>16</v>
      </c>
      <c r="B28" s="94">
        <f>'مكافأة التدريس'!B43</f>
        <v>0</v>
      </c>
      <c r="C28" s="142">
        <f>'مكافأة التدريس'!C43</f>
        <v>0</v>
      </c>
      <c r="D28" s="142"/>
      <c r="E28" s="143">
        <f>'مكافأة التدريس'!G43</f>
        <v>0</v>
      </c>
      <c r="F28" s="143"/>
      <c r="G28" s="143"/>
      <c r="H28" s="144">
        <f>'مكافأة التدريس'!H43</f>
        <v>0</v>
      </c>
      <c r="I28" s="145"/>
      <c r="J28" s="139">
        <f>'مكافأة التدريس'!J43</f>
        <v>0</v>
      </c>
      <c r="K28" s="139"/>
      <c r="L28" s="140">
        <f>'مكافأة التدريس'!L43</f>
        <v>0</v>
      </c>
      <c r="M28" s="141"/>
      <c r="N28" s="66"/>
    </row>
    <row r="29" spans="1:14" ht="15.75" customHeight="1" x14ac:dyDescent="0.25">
      <c r="A29" s="92">
        <v>17</v>
      </c>
      <c r="B29" s="94">
        <f>'مكافأة التدريس'!B44</f>
        <v>0</v>
      </c>
      <c r="C29" s="142">
        <f>'مكافأة التدريس'!C44</f>
        <v>0</v>
      </c>
      <c r="D29" s="142"/>
      <c r="E29" s="143">
        <f>'مكافأة التدريس'!G44</f>
        <v>0</v>
      </c>
      <c r="F29" s="143"/>
      <c r="G29" s="143"/>
      <c r="H29" s="144">
        <f>'مكافأة التدريس'!H44</f>
        <v>0</v>
      </c>
      <c r="I29" s="145"/>
      <c r="J29" s="139">
        <f>'مكافأة التدريس'!J44</f>
        <v>0</v>
      </c>
      <c r="K29" s="139"/>
      <c r="L29" s="140">
        <f>'مكافأة التدريس'!L44</f>
        <v>0</v>
      </c>
      <c r="M29" s="141"/>
      <c r="N29" s="66"/>
    </row>
    <row r="30" spans="1:14" ht="15.75" customHeight="1" x14ac:dyDescent="0.25">
      <c r="A30" s="92">
        <v>18</v>
      </c>
      <c r="B30" s="94">
        <f>'مكافأة التدريس'!B45</f>
        <v>0</v>
      </c>
      <c r="C30" s="142">
        <f>'مكافأة التدريس'!C45</f>
        <v>0</v>
      </c>
      <c r="D30" s="142"/>
      <c r="E30" s="143">
        <f>'مكافأة التدريس'!G45</f>
        <v>0</v>
      </c>
      <c r="F30" s="143"/>
      <c r="G30" s="143"/>
      <c r="H30" s="144">
        <f>'مكافأة التدريس'!H45</f>
        <v>0</v>
      </c>
      <c r="I30" s="145"/>
      <c r="J30" s="139">
        <f>'مكافأة التدريس'!J45</f>
        <v>0</v>
      </c>
      <c r="K30" s="139"/>
      <c r="L30" s="140">
        <f>'مكافأة التدريس'!L45</f>
        <v>0</v>
      </c>
      <c r="M30" s="141"/>
      <c r="N30" s="66"/>
    </row>
    <row r="31" spans="1:14" ht="15.75" customHeight="1" x14ac:dyDescent="0.25">
      <c r="A31" s="92">
        <v>19</v>
      </c>
      <c r="B31" s="94">
        <f>'مكافأة التدريس'!B46</f>
        <v>0</v>
      </c>
      <c r="C31" s="142">
        <f>'مكافأة التدريس'!C46</f>
        <v>0</v>
      </c>
      <c r="D31" s="142"/>
      <c r="E31" s="143">
        <f>'مكافأة التدريس'!G46</f>
        <v>0</v>
      </c>
      <c r="F31" s="143"/>
      <c r="G31" s="143"/>
      <c r="H31" s="144">
        <f>'مكافأة التدريس'!H46</f>
        <v>0</v>
      </c>
      <c r="I31" s="145"/>
      <c r="J31" s="139">
        <f>'مكافأة التدريس'!J46</f>
        <v>0</v>
      </c>
      <c r="K31" s="139"/>
      <c r="L31" s="140">
        <f>'مكافأة التدريس'!L46</f>
        <v>0</v>
      </c>
      <c r="M31" s="141"/>
      <c r="N31" s="66"/>
    </row>
    <row r="32" spans="1:14" ht="15.75" customHeight="1" x14ac:dyDescent="0.25">
      <c r="A32" s="92">
        <v>20</v>
      </c>
      <c r="B32" s="94">
        <f>'مكافأة التدريس'!B47</f>
        <v>0</v>
      </c>
      <c r="C32" s="142">
        <f>'مكافأة التدريس'!C47</f>
        <v>0</v>
      </c>
      <c r="D32" s="142"/>
      <c r="E32" s="143">
        <f>'مكافأة التدريس'!G47</f>
        <v>0</v>
      </c>
      <c r="F32" s="143"/>
      <c r="G32" s="143"/>
      <c r="H32" s="144">
        <f>'مكافأة التدريس'!H47</f>
        <v>0</v>
      </c>
      <c r="I32" s="145"/>
      <c r="J32" s="139">
        <f>'مكافأة التدريس'!J47</f>
        <v>0</v>
      </c>
      <c r="K32" s="139"/>
      <c r="L32" s="140">
        <f>'مكافأة التدريس'!L47</f>
        <v>0</v>
      </c>
      <c r="M32" s="141"/>
      <c r="N32" s="66"/>
    </row>
    <row r="33" spans="1:14" ht="15.75" customHeight="1" x14ac:dyDescent="0.25">
      <c r="A33" s="92">
        <v>21</v>
      </c>
      <c r="B33" s="94">
        <f>'مكافأة التدريس'!B48</f>
        <v>0</v>
      </c>
      <c r="C33" s="142">
        <f>'مكافأة التدريس'!C48</f>
        <v>0</v>
      </c>
      <c r="D33" s="142"/>
      <c r="E33" s="143">
        <f>'مكافأة التدريس'!G48</f>
        <v>0</v>
      </c>
      <c r="F33" s="143"/>
      <c r="G33" s="143"/>
      <c r="H33" s="144">
        <f>'مكافأة التدريس'!H48</f>
        <v>0</v>
      </c>
      <c r="I33" s="145"/>
      <c r="J33" s="139">
        <f>'مكافأة التدريس'!J48</f>
        <v>0</v>
      </c>
      <c r="K33" s="139"/>
      <c r="L33" s="140">
        <f>'مكافأة التدريس'!L48</f>
        <v>0</v>
      </c>
      <c r="M33" s="141"/>
      <c r="N33" s="66"/>
    </row>
    <row r="34" spans="1:14" ht="15.75" customHeight="1" x14ac:dyDescent="0.25">
      <c r="A34" s="92">
        <v>22</v>
      </c>
      <c r="B34" s="94">
        <f>'مكافأة التدريس'!B49</f>
        <v>0</v>
      </c>
      <c r="C34" s="142">
        <f>'مكافأة التدريس'!C49</f>
        <v>0</v>
      </c>
      <c r="D34" s="142"/>
      <c r="E34" s="143">
        <f>'مكافأة التدريس'!G49</f>
        <v>0</v>
      </c>
      <c r="F34" s="143"/>
      <c r="G34" s="143"/>
      <c r="H34" s="144">
        <f>'مكافأة التدريس'!H49</f>
        <v>0</v>
      </c>
      <c r="I34" s="145"/>
      <c r="J34" s="139">
        <f>'مكافأة التدريس'!J49</f>
        <v>0</v>
      </c>
      <c r="K34" s="139"/>
      <c r="L34" s="140">
        <f>'مكافأة التدريس'!L49</f>
        <v>0</v>
      </c>
      <c r="M34" s="141"/>
      <c r="N34" s="66"/>
    </row>
    <row r="35" spans="1:14" ht="15.75" customHeight="1" x14ac:dyDescent="0.25">
      <c r="A35" s="92">
        <v>23</v>
      </c>
      <c r="B35" s="94">
        <f>'مكافأة التدريس'!B50</f>
        <v>0</v>
      </c>
      <c r="C35" s="142">
        <f>'مكافأة التدريس'!C50</f>
        <v>0</v>
      </c>
      <c r="D35" s="142"/>
      <c r="E35" s="143">
        <f>'مكافأة التدريس'!G50</f>
        <v>0</v>
      </c>
      <c r="F35" s="143"/>
      <c r="G35" s="143"/>
      <c r="H35" s="144">
        <f>'مكافأة التدريس'!H50</f>
        <v>0</v>
      </c>
      <c r="I35" s="145"/>
      <c r="J35" s="139">
        <f>'مكافأة التدريس'!J50</f>
        <v>0</v>
      </c>
      <c r="K35" s="139"/>
      <c r="L35" s="140">
        <f>'مكافأة التدريس'!L50</f>
        <v>0</v>
      </c>
      <c r="M35" s="141"/>
      <c r="N35" s="66"/>
    </row>
    <row r="36" spans="1:14" ht="15.75" customHeight="1" x14ac:dyDescent="0.25">
      <c r="A36" s="92">
        <v>24</v>
      </c>
      <c r="B36" s="94">
        <f>'مكافأة التدريس'!B51</f>
        <v>0</v>
      </c>
      <c r="C36" s="142">
        <f>'مكافأة التدريس'!C51</f>
        <v>0</v>
      </c>
      <c r="D36" s="142"/>
      <c r="E36" s="143">
        <f>'مكافأة التدريس'!G51</f>
        <v>0</v>
      </c>
      <c r="F36" s="143"/>
      <c r="G36" s="143"/>
      <c r="H36" s="144">
        <f>'مكافأة التدريس'!H51</f>
        <v>0</v>
      </c>
      <c r="I36" s="145"/>
      <c r="J36" s="139">
        <f>'مكافأة التدريس'!J51</f>
        <v>0</v>
      </c>
      <c r="K36" s="139"/>
      <c r="L36" s="140">
        <f>'مكافأة التدريس'!L51</f>
        <v>0</v>
      </c>
      <c r="M36" s="141"/>
      <c r="N36" s="66"/>
    </row>
    <row r="37" spans="1:14" x14ac:dyDescent="0.25">
      <c r="A37" s="92">
        <v>25</v>
      </c>
      <c r="B37" s="94">
        <f>'مكافأة التدريس'!B52</f>
        <v>0</v>
      </c>
      <c r="C37" s="142">
        <f>'مكافأة التدريس'!C52</f>
        <v>0</v>
      </c>
      <c r="D37" s="142"/>
      <c r="E37" s="143">
        <f>'مكافأة التدريس'!G52</f>
        <v>0</v>
      </c>
      <c r="F37" s="143"/>
      <c r="G37" s="143"/>
      <c r="H37" s="144">
        <f>'مكافأة التدريس'!H52</f>
        <v>0</v>
      </c>
      <c r="I37" s="145"/>
      <c r="J37" s="139">
        <f>'مكافأة التدريس'!J52</f>
        <v>0</v>
      </c>
      <c r="K37" s="139"/>
      <c r="L37" s="140">
        <f>'مكافأة التدريس'!L52</f>
        <v>0</v>
      </c>
      <c r="M37" s="141"/>
    </row>
    <row r="38" spans="1:14" x14ac:dyDescent="0.25">
      <c r="A38" s="92">
        <v>26</v>
      </c>
      <c r="B38" s="94">
        <f>'مكافأة التدريس'!B53</f>
        <v>0</v>
      </c>
      <c r="C38" s="142">
        <f>'مكافأة التدريس'!C53</f>
        <v>0</v>
      </c>
      <c r="D38" s="142"/>
      <c r="E38" s="143">
        <f>'مكافأة التدريس'!G53</f>
        <v>0</v>
      </c>
      <c r="F38" s="143"/>
      <c r="G38" s="143"/>
      <c r="H38" s="144">
        <f>'مكافأة التدريس'!H53</f>
        <v>0</v>
      </c>
      <c r="I38" s="145"/>
      <c r="J38" s="139">
        <f>'مكافأة التدريس'!J53</f>
        <v>0</v>
      </c>
      <c r="K38" s="139"/>
      <c r="L38" s="140">
        <f>'مكافأة التدريس'!L53</f>
        <v>0</v>
      </c>
      <c r="M38" s="141"/>
    </row>
    <row r="39" spans="1:14" x14ac:dyDescent="0.25">
      <c r="A39" s="92">
        <v>27</v>
      </c>
      <c r="B39" s="94">
        <f>'مكافأة التدريس'!B54</f>
        <v>0</v>
      </c>
      <c r="C39" s="142">
        <f>'مكافأة التدريس'!C54</f>
        <v>0</v>
      </c>
      <c r="D39" s="142"/>
      <c r="E39" s="143">
        <f>'مكافأة التدريس'!G54</f>
        <v>0</v>
      </c>
      <c r="F39" s="143"/>
      <c r="G39" s="143"/>
      <c r="H39" s="144">
        <f>'مكافأة التدريس'!H54</f>
        <v>0</v>
      </c>
      <c r="I39" s="145"/>
      <c r="J39" s="139">
        <f>'مكافأة التدريس'!J54</f>
        <v>0</v>
      </c>
      <c r="K39" s="139"/>
      <c r="L39" s="140">
        <f>'مكافأة التدريس'!L54</f>
        <v>0</v>
      </c>
      <c r="M39" s="141"/>
    </row>
    <row r="40" spans="1:14" x14ac:dyDescent="0.25">
      <c r="A40" s="92">
        <v>28</v>
      </c>
      <c r="B40" s="94">
        <f>'مكافأة التدريس'!B55</f>
        <v>0</v>
      </c>
      <c r="C40" s="142">
        <f>'مكافأة التدريس'!C55</f>
        <v>0</v>
      </c>
      <c r="D40" s="142"/>
      <c r="E40" s="143">
        <f>'مكافأة التدريس'!G55</f>
        <v>0</v>
      </c>
      <c r="F40" s="143"/>
      <c r="G40" s="143"/>
      <c r="H40" s="144">
        <f>'مكافأة التدريس'!H55</f>
        <v>0</v>
      </c>
      <c r="I40" s="145"/>
      <c r="J40" s="139"/>
      <c r="K40" s="139"/>
      <c r="L40" s="140"/>
      <c r="M40" s="141"/>
    </row>
    <row r="41" spans="1:14" x14ac:dyDescent="0.25">
      <c r="A41" s="92">
        <v>29</v>
      </c>
      <c r="B41" s="94">
        <f>'مكافأة التدريس'!B56</f>
        <v>0</v>
      </c>
      <c r="C41" s="142">
        <f>'مكافأة التدريس'!C56</f>
        <v>0</v>
      </c>
      <c r="D41" s="142"/>
      <c r="E41" s="143">
        <f>'مكافأة التدريس'!G56</f>
        <v>0</v>
      </c>
      <c r="F41" s="143"/>
      <c r="G41" s="143"/>
      <c r="H41" s="144">
        <f>'مكافأة التدريس'!H56</f>
        <v>0</v>
      </c>
      <c r="I41" s="145"/>
      <c r="J41" s="139">
        <f>'مكافأة التدريس'!J56</f>
        <v>0</v>
      </c>
      <c r="K41" s="139"/>
      <c r="L41" s="140">
        <f>'مكافأة التدريس'!L56</f>
        <v>0</v>
      </c>
      <c r="M41" s="141"/>
    </row>
    <row r="42" spans="1:14" ht="15.75" thickBot="1" x14ac:dyDescent="0.3">
      <c r="A42" s="95">
        <v>30</v>
      </c>
      <c r="B42" s="96">
        <f>'مكافأة التدريس'!B57</f>
        <v>0</v>
      </c>
      <c r="C42" s="198">
        <f>'مكافأة التدريس'!C57</f>
        <v>0</v>
      </c>
      <c r="D42" s="198"/>
      <c r="E42" s="199">
        <f>'مكافأة التدريس'!G57</f>
        <v>0</v>
      </c>
      <c r="F42" s="199"/>
      <c r="G42" s="199"/>
      <c r="H42" s="181">
        <f>'مكافأة التدريس'!H57</f>
        <v>0</v>
      </c>
      <c r="I42" s="182"/>
      <c r="J42" s="183">
        <f>'مكافأة التدريس'!J57</f>
        <v>0</v>
      </c>
      <c r="K42" s="183"/>
      <c r="L42" s="184">
        <f>'مكافأة التدريس'!L57</f>
        <v>0</v>
      </c>
      <c r="M42" s="185"/>
    </row>
    <row r="43" spans="1:14" ht="15.95" customHeight="1" thickBot="1" x14ac:dyDescent="0.35">
      <c r="A43" s="200" t="s">
        <v>40</v>
      </c>
      <c r="B43" s="201"/>
      <c r="C43" s="201"/>
      <c r="D43" s="201"/>
      <c r="E43" s="201"/>
      <c r="F43" s="201"/>
      <c r="G43" s="201"/>
      <c r="H43" s="201"/>
      <c r="I43" s="202"/>
      <c r="J43" s="146">
        <f>SUM(J13:K42)</f>
        <v>0</v>
      </c>
      <c r="K43" s="147"/>
      <c r="L43" s="148"/>
      <c r="M43" s="148"/>
    </row>
    <row r="44" spans="1:14" ht="15" customHeight="1" thickBot="1" x14ac:dyDescent="0.3">
      <c r="L44" s="84"/>
      <c r="M44" s="84"/>
    </row>
    <row r="45" spans="1:14" ht="14.45" customHeight="1" thickBot="1" x14ac:dyDescent="0.3">
      <c r="A45" s="186" t="s">
        <v>48</v>
      </c>
      <c r="B45" s="187"/>
      <c r="C45" s="188"/>
      <c r="D45" s="189"/>
      <c r="F45" s="40"/>
      <c r="G45" s="40"/>
      <c r="H45" s="40"/>
      <c r="I45" s="117"/>
      <c r="J45" s="117"/>
      <c r="K45" s="136" t="s">
        <v>71</v>
      </c>
      <c r="L45" s="136"/>
      <c r="M45" s="136"/>
      <c r="N45" s="40"/>
    </row>
    <row r="46" spans="1:14" ht="15.75" thickBot="1" x14ac:dyDescent="0.3">
      <c r="A46" s="190" t="s">
        <v>41</v>
      </c>
      <c r="B46" s="191"/>
      <c r="C46" s="192"/>
      <c r="D46" s="193"/>
      <c r="F46" s="40"/>
      <c r="G46" s="40"/>
      <c r="H46" s="40"/>
      <c r="I46" s="117"/>
      <c r="J46" s="117"/>
      <c r="K46" s="118" t="s">
        <v>72</v>
      </c>
      <c r="L46" s="137" t="s">
        <v>72</v>
      </c>
      <c r="M46" s="137"/>
      <c r="N46" s="73"/>
    </row>
    <row r="47" spans="1:14" ht="15.75" thickBot="1" x14ac:dyDescent="0.3">
      <c r="A47" s="194" t="s">
        <v>42</v>
      </c>
      <c r="B47" s="195"/>
      <c r="C47" s="196"/>
      <c r="D47" s="197"/>
      <c r="F47" s="40"/>
      <c r="G47" s="40"/>
      <c r="H47" s="40"/>
      <c r="I47" s="117"/>
      <c r="J47" s="117"/>
      <c r="K47" s="119" t="s">
        <v>73</v>
      </c>
      <c r="L47" s="138" t="s">
        <v>73</v>
      </c>
      <c r="M47" s="138"/>
      <c r="N47" s="74"/>
    </row>
    <row r="48" spans="1:14" ht="15.75" customHeight="1" thickBot="1" x14ac:dyDescent="0.3">
      <c r="A48" s="65"/>
      <c r="B48" s="65"/>
      <c r="C48" s="75"/>
      <c r="D48" s="75"/>
      <c r="E48" s="85"/>
      <c r="F48" s="76"/>
      <c r="G48" s="76"/>
      <c r="H48" s="75"/>
      <c r="I48" s="117"/>
      <c r="J48" s="117"/>
      <c r="K48" s="118" t="s">
        <v>42</v>
      </c>
      <c r="L48" s="137" t="s">
        <v>42</v>
      </c>
      <c r="M48" s="137"/>
      <c r="N48" s="78"/>
    </row>
    <row r="49" spans="4:14" x14ac:dyDescent="0.25">
      <c r="D49" s="75"/>
      <c r="E49" s="85"/>
      <c r="F49" s="76"/>
      <c r="G49" s="76"/>
      <c r="H49" s="75"/>
      <c r="I49" s="77"/>
      <c r="J49" s="72"/>
      <c r="K49" s="40"/>
      <c r="L49" s="78"/>
      <c r="M49" s="78"/>
      <c r="N49" s="78"/>
    </row>
  </sheetData>
  <sheetProtection password="CF68" sheet="1" formatCells="0" formatColumns="0" formatRows="0" insertColumns="0" insertRows="0" insertHyperlinks="0" deleteColumns="0" deleteRows="0" sort="0" autoFilter="0" pivotTables="0"/>
  <mergeCells count="180">
    <mergeCell ref="A45:B45"/>
    <mergeCell ref="C45:D45"/>
    <mergeCell ref="A46:B46"/>
    <mergeCell ref="C46:D46"/>
    <mergeCell ref="A47:B47"/>
    <mergeCell ref="C47:D47"/>
    <mergeCell ref="C42:D42"/>
    <mergeCell ref="E42:G42"/>
    <mergeCell ref="A43:I43"/>
    <mergeCell ref="E41:G41"/>
    <mergeCell ref="H41:I41"/>
    <mergeCell ref="J41:K41"/>
    <mergeCell ref="L41:M41"/>
    <mergeCell ref="H42:I42"/>
    <mergeCell ref="J39:K39"/>
    <mergeCell ref="L39:M39"/>
    <mergeCell ref="C40:D40"/>
    <mergeCell ref="E40:G40"/>
    <mergeCell ref="H40:I40"/>
    <mergeCell ref="J40:K40"/>
    <mergeCell ref="L40:M40"/>
    <mergeCell ref="J42:K42"/>
    <mergeCell ref="L42:M42"/>
    <mergeCell ref="C37:D37"/>
    <mergeCell ref="E37:G37"/>
    <mergeCell ref="H37:I37"/>
    <mergeCell ref="J37:K37"/>
    <mergeCell ref="L37:M37"/>
    <mergeCell ref="L31:M31"/>
    <mergeCell ref="C32:D32"/>
    <mergeCell ref="E32:G32"/>
    <mergeCell ref="H32:I32"/>
    <mergeCell ref="J32:K32"/>
    <mergeCell ref="L32:M32"/>
    <mergeCell ref="C33:D33"/>
    <mergeCell ref="E33:G33"/>
    <mergeCell ref="H33:I33"/>
    <mergeCell ref="J33:K33"/>
    <mergeCell ref="L33:M33"/>
    <mergeCell ref="C36:D36"/>
    <mergeCell ref="E36:G36"/>
    <mergeCell ref="H36:I36"/>
    <mergeCell ref="C29:D29"/>
    <mergeCell ref="E29:G29"/>
    <mergeCell ref="H29:I29"/>
    <mergeCell ref="J29:K29"/>
    <mergeCell ref="L29:M29"/>
    <mergeCell ref="C30:D30"/>
    <mergeCell ref="E30:G30"/>
    <mergeCell ref="H30:I30"/>
    <mergeCell ref="J30:K30"/>
    <mergeCell ref="L30:M30"/>
    <mergeCell ref="C27:D27"/>
    <mergeCell ref="E27:G27"/>
    <mergeCell ref="H27:I27"/>
    <mergeCell ref="J27:K27"/>
    <mergeCell ref="L27:M27"/>
    <mergeCell ref="C28:D28"/>
    <mergeCell ref="E28:G28"/>
    <mergeCell ref="H28:I28"/>
    <mergeCell ref="J28:K28"/>
    <mergeCell ref="L28:M28"/>
    <mergeCell ref="C25:D25"/>
    <mergeCell ref="E25:G25"/>
    <mergeCell ref="H25:I25"/>
    <mergeCell ref="J25:K25"/>
    <mergeCell ref="L25:M25"/>
    <mergeCell ref="C26:D26"/>
    <mergeCell ref="E26:G26"/>
    <mergeCell ref="H26:I26"/>
    <mergeCell ref="J26:K26"/>
    <mergeCell ref="L26:M26"/>
    <mergeCell ref="C23:D23"/>
    <mergeCell ref="E23:G23"/>
    <mergeCell ref="H23:I23"/>
    <mergeCell ref="J23:K23"/>
    <mergeCell ref="L23:M23"/>
    <mergeCell ref="C24:D24"/>
    <mergeCell ref="E24:G24"/>
    <mergeCell ref="H24:I24"/>
    <mergeCell ref="J24:K24"/>
    <mergeCell ref="L24:M24"/>
    <mergeCell ref="C21:D21"/>
    <mergeCell ref="E21:G21"/>
    <mergeCell ref="H21:I21"/>
    <mergeCell ref="J21:K21"/>
    <mergeCell ref="L21:M21"/>
    <mergeCell ref="C22:D22"/>
    <mergeCell ref="E22:G22"/>
    <mergeCell ref="H22:I22"/>
    <mergeCell ref="J22:K22"/>
    <mergeCell ref="L22:M22"/>
    <mergeCell ref="C19:D19"/>
    <mergeCell ref="E19:G19"/>
    <mergeCell ref="H19:I19"/>
    <mergeCell ref="J19:K19"/>
    <mergeCell ref="L19:M19"/>
    <mergeCell ref="C20:D20"/>
    <mergeCell ref="E20:G20"/>
    <mergeCell ref="H20:I20"/>
    <mergeCell ref="J20:K20"/>
    <mergeCell ref="L20:M20"/>
    <mergeCell ref="C17:D17"/>
    <mergeCell ref="E17:G17"/>
    <mergeCell ref="H17:I17"/>
    <mergeCell ref="J17:K17"/>
    <mergeCell ref="L17:M17"/>
    <mergeCell ref="C18:D18"/>
    <mergeCell ref="E18:G18"/>
    <mergeCell ref="H18:I18"/>
    <mergeCell ref="J18:K18"/>
    <mergeCell ref="L18:M18"/>
    <mergeCell ref="C15:D15"/>
    <mergeCell ref="E15:G15"/>
    <mergeCell ref="H15:I15"/>
    <mergeCell ref="J15:K15"/>
    <mergeCell ref="L15:M15"/>
    <mergeCell ref="C16:D16"/>
    <mergeCell ref="E16:G16"/>
    <mergeCell ref="H16:I16"/>
    <mergeCell ref="J16:K16"/>
    <mergeCell ref="L16:M16"/>
    <mergeCell ref="C13:D13"/>
    <mergeCell ref="E13:G13"/>
    <mergeCell ref="H13:I13"/>
    <mergeCell ref="J13:K13"/>
    <mergeCell ref="L13:M13"/>
    <mergeCell ref="C14:D14"/>
    <mergeCell ref="E14:G14"/>
    <mergeCell ref="H14:I14"/>
    <mergeCell ref="J14:K14"/>
    <mergeCell ref="L14:M14"/>
    <mergeCell ref="J43:K43"/>
    <mergeCell ref="L43:M43"/>
    <mergeCell ref="C41:D41"/>
    <mergeCell ref="B1:E4"/>
    <mergeCell ref="A6:B6"/>
    <mergeCell ref="C6:D6"/>
    <mergeCell ref="F6:G6"/>
    <mergeCell ref="H6:I6"/>
    <mergeCell ref="F1:K3"/>
    <mergeCell ref="F4:K4"/>
    <mergeCell ref="C31:D31"/>
    <mergeCell ref="E31:G31"/>
    <mergeCell ref="H31:I31"/>
    <mergeCell ref="J31:K31"/>
    <mergeCell ref="A8:B8"/>
    <mergeCell ref="C8:D8"/>
    <mergeCell ref="F8:G8"/>
    <mergeCell ref="H8:I8"/>
    <mergeCell ref="A11:M11"/>
    <mergeCell ref="C12:D12"/>
    <mergeCell ref="E12:G12"/>
    <mergeCell ref="H12:I12"/>
    <mergeCell ref="J12:K12"/>
    <mergeCell ref="L12:M12"/>
    <mergeCell ref="K45:M45"/>
    <mergeCell ref="L46:M46"/>
    <mergeCell ref="L47:M47"/>
    <mergeCell ref="L48:M48"/>
    <mergeCell ref="J36:K36"/>
    <mergeCell ref="L36:M36"/>
    <mergeCell ref="C34:D34"/>
    <mergeCell ref="E34:G34"/>
    <mergeCell ref="H34:I34"/>
    <mergeCell ref="J34:K34"/>
    <mergeCell ref="L34:M34"/>
    <mergeCell ref="C35:D35"/>
    <mergeCell ref="E35:G35"/>
    <mergeCell ref="H35:I35"/>
    <mergeCell ref="J35:K35"/>
    <mergeCell ref="L35:M35"/>
    <mergeCell ref="C38:D38"/>
    <mergeCell ref="E38:G38"/>
    <mergeCell ref="H38:I38"/>
    <mergeCell ref="J38:K38"/>
    <mergeCell ref="L38:M38"/>
    <mergeCell ref="C39:D39"/>
    <mergeCell ref="E39:G39"/>
    <mergeCell ref="H39:I39"/>
  </mergeCells>
  <conditionalFormatting sqref="B13:I42 L13:M42">
    <cfRule type="cellIs" dxfId="8" priority="4" operator="equal">
      <formula>0</formula>
    </cfRule>
  </conditionalFormatting>
  <conditionalFormatting sqref="C6:D6 H6:I6 C8:D8">
    <cfRule type="cellIs" dxfId="7" priority="7" operator="equal">
      <formula>0</formula>
    </cfRule>
  </conditionalFormatting>
  <conditionalFormatting sqref="C45:D47">
    <cfRule type="cellIs" dxfId="6" priority="6" operator="equal">
      <formula>0</formula>
    </cfRule>
  </conditionalFormatting>
  <conditionalFormatting sqref="J13:K36">
    <cfRule type="cellIs" dxfId="5" priority="3" operator="equal">
      <formula>0</formula>
    </cfRule>
  </conditionalFormatting>
  <conditionalFormatting sqref="J37:K43">
    <cfRule type="cellIs" dxfId="4" priority="8" operator="equal">
      <formula>0</formula>
    </cfRule>
  </conditionalFormatting>
  <conditionalFormatting sqref="K46:L47">
    <cfRule type="cellIs" dxfId="2" priority="1" operator="equal">
      <formula>0</formula>
    </cfRule>
  </conditionalFormatting>
  <conditionalFormatting sqref="M8">
    <cfRule type="cellIs" dxfId="1" priority="10" operator="equal">
      <formula>0</formula>
    </cfRule>
  </conditionalFormatting>
  <conditionalFormatting sqref="N6">
    <cfRule type="cellIs" dxfId="0" priority="11" operator="equal">
      <formula>0</formula>
    </cfRule>
  </conditionalFormatting>
  <pageMargins left="0.7" right="0.7" top="0.75" bottom="0.75" header="0.3" footer="0.3"/>
  <pageSetup scale="57" fitToHeight="2" orientation="portrait" r:id="rId1"/>
  <headerFooter>
    <oddFooter>&amp;CPage &amp;P&amp;Rملاحظة: النماذج  الورقية مؤقتة الى حين أتمتتها حيث ان إحتساب المستحق المالي
 للساعة التدريسية يحسب من إيراد الفصل وهذا لا ينطبق على فصل المشروع البحثي.</oddFooter>
  </headerFooter>
  <drawing r:id="rId2"/>
  <extLst>
    <ext xmlns:x14="http://schemas.microsoft.com/office/spreadsheetml/2009/9/main" uri="{78C0D931-6437-407d-A8EE-F0AAD7539E65}">
      <x14:conditionalFormattings>
        <x14:conditionalFormatting xmlns:xm="http://schemas.microsoft.com/office/excel/2006/main">
          <x14:cfRule type="cellIs" priority="5" operator="greaterThan" id="{B680A5DA-CAE9-401C-8B7F-8088FA9FCE1B}">
            <xm:f>'مكافأة التدريس'!$M$7</xm:f>
            <x14:dxf>
              <font>
                <color rgb="FF9C0006"/>
              </font>
              <fill>
                <patternFill>
                  <bgColor rgb="FFFFC7CE"/>
                </patternFill>
              </fill>
            </x14:dxf>
          </x14:cfRule>
          <xm:sqref>J43:K43</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FA702035AE024F8549B42416185D86" ma:contentTypeVersion="19" ma:contentTypeDescription="Create a new document." ma:contentTypeScope="" ma:versionID="82f85d85911b9f6169c066f8c4a766be">
  <xsd:schema xmlns:xsd="http://www.w3.org/2001/XMLSchema" xmlns:xs="http://www.w3.org/2001/XMLSchema" xmlns:p="http://schemas.microsoft.com/office/2006/metadata/properties" xmlns:ns3="42b62de0-1f03-4d67-a8ac-bb2beeeb1323" xmlns:ns4="69771c8f-d7c6-4ee6-ac6f-10de683f8a90" targetNamespace="http://schemas.microsoft.com/office/2006/metadata/properties" ma:root="true" ma:fieldsID="2cb6f65ff9ed3b7725b8a001d8c82981" ns3:_="" ns4:_="">
    <xsd:import namespace="42b62de0-1f03-4d67-a8ac-bb2beeeb1323"/>
    <xsd:import namespace="69771c8f-d7c6-4ee6-ac6f-10de683f8a90"/>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ServiceDateTaken" minOccurs="0"/>
                <xsd:element ref="ns4:MediaLengthInSeconds" minOccurs="0"/>
                <xsd:element ref="ns4:_activity" minOccurs="0"/>
                <xsd:element ref="ns4:MediaServiceObjectDetectorVersions" minOccurs="0"/>
                <xsd:element ref="ns4:MediaServiceSystemTags" minOccurs="0"/>
                <xsd:element ref="ns4:MediaServiceLocation" minOccurs="0"/>
                <xsd:element ref="ns4: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b62de0-1f03-4d67-a8ac-bb2beeeb132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9771c8f-d7c6-4ee6-ac6f-10de683f8a9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69771c8f-d7c6-4ee6-ac6f-10de683f8a90" xsi:nil="true"/>
  </documentManagement>
</p:properties>
</file>

<file path=customXml/itemProps1.xml><?xml version="1.0" encoding="utf-8"?>
<ds:datastoreItem xmlns:ds="http://schemas.openxmlformats.org/officeDocument/2006/customXml" ds:itemID="{B09FDD8C-D21C-4432-B93D-C11CBED838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b62de0-1f03-4d67-a8ac-bb2beeeb1323"/>
    <ds:schemaRef ds:uri="69771c8f-d7c6-4ee6-ac6f-10de683f8a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B66851B-7B52-4BF0-AAD9-8A817A02E2B7}">
  <ds:schemaRefs>
    <ds:schemaRef ds:uri="http://schemas.microsoft.com/sharepoint/v3/contenttype/forms"/>
  </ds:schemaRefs>
</ds:datastoreItem>
</file>

<file path=customXml/itemProps3.xml><?xml version="1.0" encoding="utf-8"?>
<ds:datastoreItem xmlns:ds="http://schemas.openxmlformats.org/officeDocument/2006/customXml" ds:itemID="{924949DA-9787-4123-AF6B-43F05B50447B}">
  <ds:schemaRefs>
    <ds:schemaRef ds:uri="http://schemas.microsoft.com/office/2006/documentManagement/types"/>
    <ds:schemaRef ds:uri="http://schemas.microsoft.com/office/2006/metadata/properties"/>
    <ds:schemaRef ds:uri="http://purl.org/dc/dcmitype/"/>
    <ds:schemaRef ds:uri="http://purl.org/dc/terms/"/>
    <ds:schemaRef ds:uri="42b62de0-1f03-4d67-a8ac-bb2beeeb1323"/>
    <ds:schemaRef ds:uri="http://www.w3.org/XML/1998/namespace"/>
    <ds:schemaRef ds:uri="http://purl.org/dc/elements/1.1/"/>
    <ds:schemaRef ds:uri="http://schemas.microsoft.com/office/infopath/2007/PartnerControls"/>
    <ds:schemaRef ds:uri="http://schemas.openxmlformats.org/package/2006/metadata/core-properties"/>
    <ds:schemaRef ds:uri="69771c8f-d7c6-4ee6-ac6f-10de683f8a9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2</vt:i4>
      </vt:variant>
      <vt:variant>
        <vt:lpstr>النطاقات المسماة</vt:lpstr>
      </vt:variant>
      <vt:variant>
        <vt:i4>1</vt:i4>
      </vt:variant>
    </vt:vector>
  </HeadingPairs>
  <TitlesOfParts>
    <vt:vector size="3" baseType="lpstr">
      <vt:lpstr>مكافأة التدريس</vt:lpstr>
      <vt:lpstr>مسير مكافأة التدريس </vt:lpstr>
      <vt:lpstr>'مسير مكافأة التدريس '!Print_Area</vt:lpstr>
    </vt:vector>
  </TitlesOfParts>
  <Company>KAU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Kawther SAEEDI</dc:creator>
  <cp:lastModifiedBy>MAZEN GAHEM HAMAD ALMALKI</cp:lastModifiedBy>
  <cp:lastPrinted>2026-07-05T12:10:37Z</cp:lastPrinted>
  <dcterms:created xsi:type="dcterms:W3CDTF">2026-04-04T17:09:36Z</dcterms:created>
  <dcterms:modified xsi:type="dcterms:W3CDTF">2026-07-13T05:50:39Z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0x010100F4FA702035AE024F8549B42416185D86</vt:lpwstr>
  </property>
</Properties>
</file>